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2"/>
  </bookViews>
  <sheets>
    <sheet name="Доходы" sheetId="1" r:id="rId1"/>
    <sheet name="Ведомственная структура " sheetId="2" r:id="rId2"/>
    <sheet name="Раздел подраздел" sheetId="3" r:id="rId3"/>
    <sheet name="Дефицит" sheetId="4" r:id="rId4"/>
  </sheets>
  <definedNames>
    <definedName name="_xlnm.Print_Titles" localSheetId="1">'Ведомственная структура '!$5:$5</definedName>
    <definedName name="_xlnm.Print_Titles" localSheetId="0">'Доходы'!$5:$7</definedName>
    <definedName name="_xlnm.Print_Titles" localSheetId="2">'Раздел подраздел'!$6:$6</definedName>
    <definedName name="_xlnm.Print_Area" localSheetId="1">'Ведомственная структура '!$B$1:$J$126</definedName>
    <definedName name="_xlnm.Print_Area" localSheetId="3">'Дефицит'!$A$1:$F$20</definedName>
    <definedName name="_xlnm.Print_Area" localSheetId="0">'Доходы'!$A$1:$E$67</definedName>
    <definedName name="_xlnm.Print_Area" localSheetId="2">'Раздел подраздел'!$B$1:$G$33</definedName>
  </definedNames>
  <calcPr fullCalcOnLoad="1"/>
</workbook>
</file>

<file path=xl/sharedStrings.xml><?xml version="1.0" encoding="utf-8"?>
<sst xmlns="http://schemas.openxmlformats.org/spreadsheetml/2006/main" count="952" uniqueCount="289">
  <si>
    <t>Рз</t>
  </si>
  <si>
    <t>ПР</t>
  </si>
  <si>
    <t>ЦСР</t>
  </si>
  <si>
    <t>ВР</t>
  </si>
  <si>
    <t>01</t>
  </si>
  <si>
    <t>04</t>
  </si>
  <si>
    <t>05</t>
  </si>
  <si>
    <t>02</t>
  </si>
  <si>
    <t>Вед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</si>
  <si>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</si>
  <si>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</si>
  <si>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</si>
  <si>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</si>
  <si>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</si>
  <si>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</si>
  <si>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</si>
  <si>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</si>
  <si>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</si>
  <si>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</si>
  <si>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</si>
  <si>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Налог на имущество физических лиц</t>
  </si>
  <si>
    <t>Единый сельскохозяйственный налог</t>
  </si>
  <si>
    <t>Код дохода по КД</t>
  </si>
  <si>
    <t xml:space="preserve">Наименование </t>
  </si>
  <si>
    <t>1 05 00000 00 0000 000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</si>
  <si>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</si>
  <si>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</si>
  <si>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</si>
  <si>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</si>
  <si>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</si>
  <si>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</si>
  <si>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</si>
  <si>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</si>
  <si>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</si>
  <si>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</si>
  <si>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</si>
  <si>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</si>
  <si>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</si>
  <si>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ВСЕГО ДОХОДОВ</t>
  </si>
  <si>
    <t>Резервные фонды</t>
  </si>
  <si>
    <t xml:space="preserve">Код источника </t>
  </si>
  <si>
    <t>Наименование показателя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</si>
  <si>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</si>
  <si>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</si>
  <si>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</si>
  <si>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Увеличение  прочих остатков  денежных средств                                                                                                                                          бюджетов поселений</t>
  </si>
  <si>
    <t>Уменьшение  прочих остатков  денежных средств  бюджетов поселений</t>
  </si>
  <si>
    <t>014</t>
  </si>
  <si>
    <t>1 06 01030 10 1000 110</t>
  </si>
  <si>
    <t>Дотации бюджетам субъектов РФ и муниципальных образований</t>
  </si>
  <si>
    <t>2 02 01001 00 0000 151</t>
  </si>
  <si>
    <t>2 02 01001 10 0000 151</t>
  </si>
  <si>
    <t>2 02 03000 00 0000 151</t>
  </si>
  <si>
    <t>2 02 03015 00 0000 151</t>
  </si>
  <si>
    <t>2 02 03015 10 0000 151</t>
  </si>
  <si>
    <t>000 01  00  00  00  00  0000  000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</si>
  <si>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</si>
  <si>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</si>
  <si>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</si>
  <si>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</si>
  <si>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</si>
  <si>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</si>
  <si>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</si>
  <si>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</si>
  <si>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000</t>
  </si>
  <si>
    <t>Общегосударственные вопросы</t>
  </si>
  <si>
    <t>00</t>
  </si>
  <si>
    <t>03</t>
  </si>
  <si>
    <t>Благоустройство</t>
  </si>
  <si>
    <t>всего расходов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</si>
  <si>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</si>
  <si>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</si>
  <si>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</si>
  <si>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Уменьшение остатков  средств бюджетов</t>
  </si>
  <si>
    <t>000 01  05  02  01  00  0000  610</t>
  </si>
  <si>
    <t>Уменьшение прочих остатков средств бюджетов</t>
  </si>
  <si>
    <t>000 01  05  02  01  10  0000  610</t>
  </si>
  <si>
    <t xml:space="preserve">Уменьшение  прочих остатков  денежных средств  бюджетов </t>
  </si>
  <si>
    <t>2 02 01000 00 0000 151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</si>
  <si>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</si>
  <si>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</si>
  <si>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11</t>
  </si>
  <si>
    <t>НАЛОГОВЫЕ И НЕНАЛОГОВЫЕ ДОХОДЫ</t>
  </si>
  <si>
    <t>1 05 03010 01 1000 110</t>
  </si>
  <si>
    <t>1 14 06000 00 0000 430</t>
  </si>
  <si>
    <t>1 14 06010 00 0000 430</t>
  </si>
  <si>
    <t>1 14 06020 00 0000 430</t>
  </si>
  <si>
    <t>Источники внутреннего финансирования дефицитов бюджетов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</si>
  <si>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</si>
  <si>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</si>
  <si>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Мобилизационная и вневойсковая подготовка</t>
  </si>
  <si>
    <t>Дотации на выравнивание бюджетной обеспеченности</t>
  </si>
  <si>
    <t>1 01 02020 01 0000 110</t>
  </si>
  <si>
    <t>1 14 06013 10 0000 430</t>
  </si>
  <si>
    <t>1 14 06025 10 0000 430</t>
  </si>
  <si>
    <t>1 01 02030 01 0000 110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</si>
  <si>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</si>
  <si>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</si>
  <si>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</t>
  </si>
  <si>
    <t>Сумма тыс.руб.</t>
  </si>
  <si>
    <t>121</t>
  </si>
  <si>
    <t>Уплата налога на имущество организаций и земельного налога</t>
  </si>
  <si>
    <t>244</t>
  </si>
  <si>
    <t>851</t>
  </si>
  <si>
    <t>Резервные средства</t>
  </si>
  <si>
    <t>870</t>
  </si>
  <si>
    <t>1 01 02010 01 0000 110</t>
  </si>
  <si>
    <t>1 01 02000 01 0000 110</t>
  </si>
  <si>
    <t>1 06 01000 00 0000 110</t>
  </si>
  <si>
    <t>1 06 06000 00 0000 110</t>
  </si>
  <si>
    <t>540</t>
  </si>
  <si>
    <t>Другие общегосударственные вопросы</t>
  </si>
  <si>
    <t>13</t>
  </si>
  <si>
    <t xml:space="preserve">13 </t>
  </si>
  <si>
    <t>Национальная оборона</t>
  </si>
  <si>
    <t>Национальная безопасность и правоохранительная деятельность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</si>
  <si>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</si>
  <si>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</si>
  <si>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500</t>
  </si>
  <si>
    <t>200</t>
  </si>
  <si>
    <t>240</t>
  </si>
  <si>
    <t>Расходы на выплату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 фондами</t>
  </si>
  <si>
    <t>Расходы на выплату персоналу государственных (муниципальных) органов</t>
  </si>
  <si>
    <t>100</t>
  </si>
  <si>
    <t>120</t>
  </si>
  <si>
    <t>Иные закупки товаров, работ и услуг для обеспечения государственных (муниципальных) нужд</t>
  </si>
  <si>
    <t>Иные межбюджетные ассигнования</t>
  </si>
  <si>
    <t>Уплата налогов, сборов и иных платежей</t>
  </si>
  <si>
    <t>800</t>
  </si>
  <si>
    <t>850</t>
  </si>
  <si>
    <t>Иные бюджетные ассигнования</t>
  </si>
  <si>
    <t>Непрограммная часть бюджета сельского поселения</t>
  </si>
  <si>
    <t>Программы муниципальнных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</si>
  <si>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</si>
  <si>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план</t>
  </si>
  <si>
    <t>факт</t>
  </si>
  <si>
    <t>% исполнения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</si>
  <si>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</si>
  <si>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</si>
  <si>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</si>
  <si>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</si>
  <si>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</si>
  <si>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</si>
  <si>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</si>
  <si>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</si>
  <si>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</si>
  <si>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</si>
  <si>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</si>
  <si>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</si>
  <si>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</si>
  <si>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</si>
  <si>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</si>
  <si>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</si>
  <si>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</si>
  <si>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</si>
  <si>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</si>
  <si>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</si>
  <si>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</si>
  <si>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</si>
  <si>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</si>
  <si>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</si>
  <si>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</si>
  <si>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</si>
  <si>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</si>
  <si>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</si>
  <si>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</si>
  <si>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</si>
  <si>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Другие вопросы в области культуры, кинематографии</t>
  </si>
  <si>
    <t>08</t>
  </si>
  <si>
    <t>Прочие межбюджетные трансферты, передаваемые бюджетам</t>
  </si>
  <si>
    <t>2 02 04999 00 0000 151</t>
  </si>
  <si>
    <t>2 02 04999 10 0000 151</t>
  </si>
  <si>
    <t>Прочие межбюджетные трансферты, передаваемые бюджетам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</si>
  <si>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</si>
  <si>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</si>
  <si>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2 02 02000 00 0000 151</t>
  </si>
  <si>
    <t>2 02 02077 10 0000 151</t>
  </si>
  <si>
    <t>Прочие безвозмездные поступления в бюджеты сельских поселений</t>
  </si>
  <si>
    <r>
      <t xml:space="preserve">Прочие безвозмездные поступления в бюджеты </t>
    </r>
    <r>
      <rPr>
        <sz val="10"/>
        <color indexed="8"/>
        <rFont val="Times New Roman"/>
        <family val="1"/>
      </rPr>
      <t>сельских</t>
    </r>
    <r>
      <rPr>
        <sz val="10"/>
        <rFont val="Times New Roman"/>
        <family val="1"/>
      </rPr>
      <t xml:space="preserve"> поселений</t>
    </r>
  </si>
  <si>
    <t>2 07 05000 10 0000 180</t>
  </si>
  <si>
    <t>2 07 05030 10 0000 180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</si>
  <si>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</si>
  <si>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</si>
  <si>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</si>
  <si>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1 16 00000 00 0000 000</t>
  </si>
  <si>
    <t>1 16 90000 00 0000 140</t>
  </si>
  <si>
    <t>1 16 90050 10 0000 140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</si>
  <si>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</si>
  <si>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</si>
  <si>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</si>
  <si>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</si>
  <si>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1 13 00000 00 0000 000</t>
  </si>
  <si>
    <t>1 13 02000 00 0000 130</t>
  </si>
  <si>
    <t>1 13 02990 00 0000 130</t>
  </si>
  <si>
    <t>1 13 02995 10 0000 130</t>
  </si>
  <si>
    <t>Глава муниципального образования в рамках непрограммной части бюджета сельского поселения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</si>
  <si>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</si>
  <si>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</si>
  <si>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00 0 00 00000 </t>
  </si>
  <si>
    <t>00 0 00 00000</t>
  </si>
  <si>
    <t>БП 0 00 00000</t>
  </si>
  <si>
    <t>БП 0 00 19010</t>
  </si>
  <si>
    <t>129</t>
  </si>
  <si>
    <t>Центральный аппарат в рамках непрограммной части  бюджета сельского поселения</t>
  </si>
  <si>
    <t xml:space="preserve">БП 0 00 00000 </t>
  </si>
  <si>
    <t>БП0 00 19020</t>
  </si>
  <si>
    <t>БП 0 00 19020</t>
  </si>
  <si>
    <t xml:space="preserve">Закупка товаров, работ и услуг для обеспечения государственных (муниципальных) нужд </t>
  </si>
  <si>
    <t>Уплата иных платежей</t>
  </si>
  <si>
    <t>853</t>
  </si>
  <si>
    <t>Центральный аппарат в рамках непрограммной части  бюджета сельского поселения                                                                           (ревизионная комиссия)</t>
  </si>
  <si>
    <t>0 00 00 00000</t>
  </si>
  <si>
    <t>БП 0 00 19030</t>
  </si>
  <si>
    <t>БП 0 00 19040</t>
  </si>
  <si>
    <t>Другие расходы органов местного самоуправления в рамках непрогаммной части  бюджета сельского поселения</t>
  </si>
  <si>
    <t>БП 0 00 19050</t>
  </si>
  <si>
    <t>Осуществление первичного воинского учета на территориях, где отсутствуют военные комиссариаты в рамках непрогаммной части  бюджета сельского поселения</t>
  </si>
  <si>
    <t>БП 0 00 51180</t>
  </si>
  <si>
    <t>П0 0 00 00000</t>
  </si>
  <si>
    <t>П1 0 00 00000</t>
  </si>
  <si>
    <t>П1 1 00 19070</t>
  </si>
  <si>
    <t>П1 2 00 19070</t>
  </si>
  <si>
    <t>П1 3 00 19070</t>
  </si>
  <si>
    <t>П1 4 00 19070</t>
  </si>
  <si>
    <t>П1 5 00 19070</t>
  </si>
  <si>
    <t>Физическая культура</t>
  </si>
  <si>
    <t>Резервный фонд местной администрации в рамках непрограммной части бюджета сельского поселения</t>
  </si>
  <si>
    <t>БП0 00 00000</t>
  </si>
  <si>
    <t>Исполнение наказов избирателей депутатам районного Совета народных депутатов в рамках непрограммной части сельского бюджета</t>
  </si>
  <si>
    <t>БП0 00 19112</t>
  </si>
  <si>
    <t>Национальная экономика</t>
  </si>
  <si>
    <t>Другие вопросы в области национальной экономики</t>
  </si>
  <si>
    <t>12</t>
  </si>
  <si>
    <t>Другие вопросы в области национальной экономики в рамках непрограммной части бюджета сельского поселения</t>
  </si>
  <si>
    <t>БП0 00 19150</t>
  </si>
  <si>
    <t>П0 0  00 00000</t>
  </si>
  <si>
    <t>Реализация мероприятий в рамках программы «Организация и проведение праздничных мероприятий на территории Прудовского сельского поселения на 2018-2022 годы»</t>
  </si>
  <si>
    <t>П2 1 00 19080</t>
  </si>
  <si>
    <t>Реализация мероприятий в рамках программы «Развитие физической культуры и  спорта на 2018-2022 годы в Прудовском сельском поселении».</t>
  </si>
  <si>
    <t xml:space="preserve">П3 1 00 19100 </t>
  </si>
  <si>
    <t>Реализация мероприятий в рамках муниципальной программы «Комплексная программа по благоустройству территории Прудовского сельского поселения на период 2018 - 2022 годы»</t>
  </si>
  <si>
    <t>Мероприятие 1 "Уличное освещение" в рамках программы  «Комплексная программа по благоустройству территории Прудовского сельского поселения на период 2018 - 2022 годы»</t>
  </si>
  <si>
    <t>Мероприятие 2 "Электроэнергия для нужд уличного освещения" в рамках программы  «Комплексная программа по благоустройству территории Прудовского сельского поселения на период 2018 - 2022 годы»</t>
  </si>
  <si>
    <t>Мероприятие 3 "Озеленение территории" в рамках программы  «Комплексная программа по благоустройству территории Прудовского сельского поселения на период 2018 - 2022 годы»</t>
  </si>
  <si>
    <t>Мероприятие 4 "Обустройство детских площадок" в рамках программы  «Комплексная программа по благоустройству территории Прудовского сельского поселения на период 2018 - 2022 годы»</t>
  </si>
  <si>
    <t>Мероприятие 5 "Прочее благоустройство" в рамках программы  «Комплексная программа по благоустройству территории Прудовского сельского поселения на период 2018 - 2022 годы»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</si>
  <si>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</t>
  </si>
  <si>
    <t>Доходы, получаемые в виде арендной платы,а также средства от продажи права на заключение договоров аренды земли, находящиеся в собственности поселений</t>
  </si>
  <si>
    <t>1 11 05020 00 0000 120</t>
  </si>
  <si>
    <t>1 11 05025 10 0000 120</t>
  </si>
  <si>
    <t>Иные выплаты населению</t>
  </si>
  <si>
    <t>360</t>
  </si>
  <si>
    <t>БП 0 00 19112</t>
  </si>
  <si>
    <t>БП 0 00 19160</t>
  </si>
  <si>
    <t>БП0 00 19160</t>
  </si>
  <si>
    <t xml:space="preserve">Дорожное хозяйство (дорожные фонды) </t>
  </si>
  <si>
    <t xml:space="preserve">Подпрограмма 2 "Строительство, реконструкция, ремонт и содержание дорог (2014-2018 годы)" в рамках муниципальной программы Новосильского района "Развитие транспортной системы в Новосильском районе (2014-2018гг.)" </t>
  </si>
  <si>
    <t>Дорожное хозяйство в рамках непрограммной части бюджета сельского поселения</t>
  </si>
  <si>
    <t>09</t>
  </si>
  <si>
    <t>000 00 00000</t>
  </si>
  <si>
    <t>П820019008</t>
  </si>
  <si>
    <t>БП00019170</t>
  </si>
  <si>
    <t>Подпрограмма 2 "Развитие социальной и инженерной инфраструктуры в рамках муниципальной программы Новосильского района "Обеспечение условий формирования комфортной среды проживания в Новосильском районе (2014-2020гг.)"</t>
  </si>
  <si>
    <t>ПК20019010</t>
  </si>
  <si>
    <t xml:space="preserve">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10.12.2019  № 95/1</t>
  </si>
  <si>
    <t>Доходы бюджета Прудовского сельского поселения по кодам видов доходов, подвидов доходов, классификации операций сектора государственного управления                                                               за  9 месяцев  2019 года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</si>
  <si>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сесии сельского Совета народных депутатов  от 10.12.2019  № 95/1</t>
  </si>
  <si>
    <t>Расходы бюджета Прудовского сельского поселения по ведомственной структуре расходов  бюджета за 9 месяцев 2019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</si>
  <si>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 от 10.12.2019  № 95/1</t>
  </si>
  <si>
    <t>Расходы бюджета Прудовского сельского поселения по разделам и подразделам классификации расходов за 9 месяцев 2019 года</t>
  </si>
  <si>
    <t>приложение № 4                                                                                                                                                                                                    к решению сессии сельского  Совета народных депутатов от 10.12.2019  № 95/1</t>
  </si>
  <si>
    <t>Источники финансирования дефицита бюджета Прудовского сельского поселения   за  9 месяцев 2019 года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</si>
  <si>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</si>
  <si>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</si>
  <si>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непрограммной части бюджета сельского поселения</t>
  </si>
  <si>
    <t>БП0 00 19060</t>
  </si>
  <si>
    <t>БП0 00 19120</t>
  </si>
  <si>
    <t>Прочая закупка товаров, работ и услуг</t>
  </si>
  <si>
    <t>Социальное обеспечение населения</t>
  </si>
  <si>
    <t>10</t>
  </si>
  <si>
    <t>БП 0  00 00000</t>
  </si>
  <si>
    <t>Мероприятия связанные с обеспечением мер социальной поддержки граждан в рамках непрограммной части сельского бюджета</t>
  </si>
  <si>
    <t>БП 0 00 19180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</si>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</sst>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00000.0"/>
    <numFmt numFmtId="182" formatCode="[$-FC19]d\ mmmm\ yyyy\ &quot;г.&quot;"/>
    <numFmt numFmtId="183" formatCode="[$-F800]dddd\,\ mmmm\ dd\,\ yyyy"/>
    <numFmt numFmtId="184" formatCode="[$-FC19]d\ mmmm\ yyyy\ \г\."/>
    <numFmt numFmtId="185" formatCode="#.##0.00"/>
    <numFmt numFmtId="186" formatCode="0.0"/>
    <numFmt numFmtId="187" formatCode="#.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183" fontId="12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/>
    </xf>
    <xf numFmtId="186" fontId="14" fillId="0" borderId="10" xfId="0" applyNumberFormat="1" applyFont="1" applyBorder="1" applyAlignment="1">
      <alignment horizontal="center" vertical="center" wrapText="1"/>
    </xf>
    <xf numFmtId="186" fontId="14" fillId="0" borderId="0" xfId="0" applyNumberFormat="1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186" fontId="2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6" fontId="26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86" fontId="15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horizontal="right" vertical="center" wrapText="1"/>
    </xf>
    <xf numFmtId="0" fontId="28" fillId="0" borderId="0" xfId="0" applyFont="1" applyFill="1" applyAlignment="1" applyProtection="1">
      <alignment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86" fontId="7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fill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18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49" fontId="32" fillId="0" borderId="10" xfId="0" applyNumberFormat="1" applyFont="1" applyFill="1" applyBorder="1" applyAlignment="1">
      <alignment horizontal="center" vertical="center"/>
    </xf>
    <xf numFmtId="4" fontId="74" fillId="0" borderId="0" xfId="0" applyNumberFormat="1" applyFont="1" applyFill="1" applyBorder="1" applyAlignment="1" applyProtection="1">
      <alignment vertical="center" wrapText="1"/>
      <protection/>
    </xf>
    <xf numFmtId="49" fontId="74" fillId="0" borderId="0" xfId="0" applyNumberFormat="1" applyFont="1" applyFill="1" applyBorder="1" applyAlignment="1" applyProtection="1">
      <alignment vertical="center" wrapText="1"/>
      <protection locked="0"/>
    </xf>
    <xf numFmtId="0" fontId="74" fillId="0" borderId="0" xfId="0" applyFont="1" applyFill="1" applyBorder="1" applyAlignment="1" applyProtection="1">
      <alignment vertical="center" wrapText="1"/>
      <protection locked="0"/>
    </xf>
    <xf numFmtId="0" fontId="74" fillId="0" borderId="0" xfId="0" applyFont="1" applyFill="1" applyAlignment="1" applyProtection="1">
      <alignment vertical="center" wrapText="1"/>
      <protection locked="0"/>
    </xf>
    <xf numFmtId="0" fontId="1" fillId="0" borderId="10" xfId="0" applyFont="1" applyBorder="1" applyAlignment="1">
      <alignment vertical="top" wrapText="1"/>
    </xf>
    <xf numFmtId="186" fontId="7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/>
    </xf>
    <xf numFmtId="186" fontId="35" fillId="0" borderId="10" xfId="0" applyNumberFormat="1" applyFont="1" applyFill="1" applyBorder="1" applyAlignment="1">
      <alignment horizontal="center" vertical="center"/>
    </xf>
    <xf numFmtId="186" fontId="35" fillId="0" borderId="10" xfId="0" applyNumberFormat="1" applyFont="1" applyFill="1" applyBorder="1" applyAlignment="1">
      <alignment horizontal="center"/>
    </xf>
    <xf numFmtId="186" fontId="7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6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49" fontId="2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center" wrapText="1"/>
    </xf>
    <xf numFmtId="186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vertical="justify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186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justify" wrapText="1"/>
    </xf>
    <xf numFmtId="0" fontId="27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justify" wrapText="1"/>
    </xf>
    <xf numFmtId="0" fontId="3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86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86" fontId="2" fillId="35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186" fontId="2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186" fontId="2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186" fontId="35" fillId="36" borderId="10" xfId="0" applyNumberFormat="1" applyFont="1" applyFill="1" applyBorder="1" applyAlignment="1">
      <alignment horizontal="center" vertical="center"/>
    </xf>
    <xf numFmtId="186" fontId="7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186" fontId="35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186" fontId="2" fillId="3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Q402"/>
  <sheetViews>
    <sheetView zoomScalePageLayoutView="0" workbookViewId="0" topLeftCell="A12">
      <selection activeCell="D9" sqref="D9"/>
    </sheetView>
  </sheetViews>
  <sheetFormatPr defaultColWidth="9.140625" defaultRowHeight="15" customHeight="1"/>
  <cols>
    <col min="1" max="1" width="15.421875" style="107" customWidth="1"/>
    <col min="2" max="2" width="57.8515625" style="46" customWidth="1"/>
    <col min="3" max="4" width="6.7109375" style="96" customWidth="1"/>
    <col min="5" max="5" width="7.57421875" style="96" customWidth="1"/>
    <col min="6" max="6" width="2.421875" style="48" customWidth="1"/>
    <col min="7" max="7" width="33.421875" style="48" customWidth="1"/>
    <col min="8" max="12" width="6.7109375" style="48" customWidth="1"/>
    <col min="13" max="21" width="6.7109375" style="45" customWidth="1"/>
    <col min="22" max="43" width="9.140625" style="45" customWidth="1"/>
    <col min="44" max="16384" width="9.140625" style="46" customWidth="1"/>
  </cols>
  <sheetData>
    <row r="1" spans="1:12" ht="31.5" customHeight="1">
      <c r="A1" s="228" t="s">
        <v>264</v>
      </c>
      <c r="B1" s="228"/>
      <c r="C1" s="228"/>
      <c r="D1" s="228"/>
      <c r="E1" s="228"/>
      <c r="F1" s="43"/>
      <c r="G1" s="43"/>
      <c r="H1" s="43"/>
      <c r="I1" s="43"/>
      <c r="J1" s="41"/>
      <c r="K1" s="41"/>
      <c r="L1" s="41"/>
    </row>
    <row r="2" spans="1:12" ht="9" customHeight="1">
      <c r="A2" s="98"/>
      <c r="B2" s="39"/>
      <c r="C2" s="69"/>
      <c r="D2" s="69"/>
      <c r="E2" s="69"/>
      <c r="F2" s="43"/>
      <c r="G2" s="43"/>
      <c r="H2" s="43"/>
      <c r="I2" s="43"/>
      <c r="J2" s="41"/>
      <c r="K2" s="41"/>
      <c r="L2" s="41"/>
    </row>
    <row r="3" spans="1:12" ht="46.5" customHeight="1">
      <c r="A3" s="229" t="s">
        <v>265</v>
      </c>
      <c r="B3" s="229"/>
      <c r="C3" s="229"/>
      <c r="D3" s="229"/>
      <c r="E3" s="229"/>
      <c r="F3" s="43"/>
      <c r="G3" s="43"/>
      <c r="H3" s="43"/>
      <c r="I3" s="43"/>
      <c r="J3" s="41"/>
      <c r="K3" s="41"/>
      <c r="L3" s="41"/>
    </row>
    <row r="4" spans="1:12" ht="10.5" customHeight="1">
      <c r="A4" s="99"/>
      <c r="B4" s="42"/>
      <c r="C4" s="89"/>
      <c r="D4" s="89"/>
      <c r="E4" s="89"/>
      <c r="F4" s="47"/>
      <c r="G4" s="47"/>
      <c r="H4" s="47"/>
      <c r="I4" s="47"/>
      <c r="L4" s="49"/>
    </row>
    <row r="5" spans="1:25" ht="19.5" customHeight="1">
      <c r="A5" s="234" t="s">
        <v>22</v>
      </c>
      <c r="B5" s="232" t="s">
        <v>23</v>
      </c>
      <c r="C5" s="230" t="s">
        <v>99</v>
      </c>
      <c r="D5" s="231"/>
      <c r="E5" s="231"/>
      <c r="F5" s="51"/>
      <c r="G5" s="51"/>
      <c r="H5" s="51"/>
      <c r="I5" s="51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39.75" customHeight="1">
      <c r="A6" s="235"/>
      <c r="B6" s="233"/>
      <c r="C6" s="144" t="s">
        <v>134</v>
      </c>
      <c r="D6" s="144" t="s">
        <v>135</v>
      </c>
      <c r="E6" s="175" t="s">
        <v>136</v>
      </c>
      <c r="F6" s="51"/>
      <c r="G6" s="51"/>
      <c r="H6" s="51"/>
      <c r="I6" s="51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0.5" customHeight="1" hidden="1">
      <c r="A7" s="100"/>
      <c r="B7" s="52"/>
      <c r="C7" s="44"/>
      <c r="D7" s="44"/>
      <c r="E7" s="44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2.75" customHeight="1">
      <c r="A8" s="101" t="s">
        <v>9</v>
      </c>
      <c r="B8" s="147" t="s">
        <v>82</v>
      </c>
      <c r="C8" s="154">
        <f>C9+C14+C16+C24+C35+C39+C50</f>
        <v>1648.3</v>
      </c>
      <c r="D8" s="154">
        <f>D9+D14+D16+D24+D35+D39+D50</f>
        <v>1572.8999999999999</v>
      </c>
      <c r="E8" s="154">
        <f>D8/C8*100</f>
        <v>95.42559000182005</v>
      </c>
      <c r="F8" s="54"/>
      <c r="G8" s="54"/>
      <c r="H8" s="54"/>
      <c r="I8" s="54"/>
      <c r="J8" s="54"/>
      <c r="K8" s="54"/>
      <c r="L8" s="54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3.5" customHeight="1">
      <c r="A9" s="101" t="s">
        <v>10</v>
      </c>
      <c r="B9" s="149" t="s">
        <v>11</v>
      </c>
      <c r="C9" s="154">
        <f>C10</f>
        <v>15</v>
      </c>
      <c r="D9" s="154">
        <f>D10</f>
        <v>9.4</v>
      </c>
      <c r="E9" s="154">
        <f aca="true" t="shared" si="0" ref="E9:E67">D9/C9*100</f>
        <v>62.66666666666667</v>
      </c>
      <c r="F9" s="54"/>
      <c r="G9" s="54"/>
      <c r="H9" s="54"/>
      <c r="I9" s="54"/>
      <c r="J9" s="54"/>
      <c r="K9" s="54"/>
      <c r="L9" s="54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13.5" customHeight="1">
      <c r="A10" s="101" t="s">
        <v>107</v>
      </c>
      <c r="B10" s="119" t="s">
        <v>12</v>
      </c>
      <c r="C10" s="148">
        <f>C11+C12+C13</f>
        <v>15</v>
      </c>
      <c r="D10" s="148">
        <f>D11+D12+D13</f>
        <v>9.4</v>
      </c>
      <c r="E10" s="148">
        <f t="shared" si="0"/>
        <v>62.66666666666667</v>
      </c>
      <c r="F10" s="54"/>
      <c r="G10" s="54"/>
      <c r="H10" s="54"/>
      <c r="I10" s="54"/>
      <c r="J10" s="54"/>
      <c r="K10" s="54"/>
      <c r="L10" s="54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49.5" customHeight="1">
      <c r="A11" s="101" t="s">
        <v>106</v>
      </c>
      <c r="B11" s="119" t="s">
        <v>137</v>
      </c>
      <c r="C11" s="150">
        <v>15</v>
      </c>
      <c r="D11" s="150">
        <v>9.4</v>
      </c>
      <c r="E11" s="176">
        <f t="shared" si="0"/>
        <v>62.66666666666667</v>
      </c>
      <c r="F11" s="53"/>
      <c r="G11" s="53"/>
      <c r="H11" s="53"/>
      <c r="I11" s="108"/>
      <c r="J11" s="124"/>
      <c r="K11" s="54"/>
      <c r="L11" s="5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74.25" customHeight="1">
      <c r="A12" s="110" t="s">
        <v>92</v>
      </c>
      <c r="B12" s="123" t="s">
        <v>138</v>
      </c>
      <c r="C12" s="150"/>
      <c r="D12" s="150"/>
      <c r="E12" s="176"/>
      <c r="F12" s="53"/>
      <c r="G12" s="53"/>
      <c r="H12" s="53"/>
      <c r="I12" s="53"/>
      <c r="J12" s="54"/>
      <c r="K12" s="54"/>
      <c r="L12" s="5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33.75" customHeight="1">
      <c r="A13" s="110" t="s">
        <v>95</v>
      </c>
      <c r="B13" s="119" t="s">
        <v>139</v>
      </c>
      <c r="C13" s="150"/>
      <c r="D13" s="150"/>
      <c r="E13" s="176"/>
      <c r="F13" s="53"/>
      <c r="G13" s="53"/>
      <c r="H13" s="53"/>
      <c r="I13" s="53"/>
      <c r="J13" s="54"/>
      <c r="K13" s="54"/>
      <c r="L13" s="5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6.5" customHeight="1">
      <c r="A14" s="101" t="s">
        <v>24</v>
      </c>
      <c r="B14" s="149" t="s">
        <v>25</v>
      </c>
      <c r="C14" s="154">
        <f>C15</f>
        <v>77</v>
      </c>
      <c r="D14" s="154">
        <f>D15</f>
        <v>172</v>
      </c>
      <c r="E14" s="154">
        <f t="shared" si="0"/>
        <v>223.37662337662337</v>
      </c>
      <c r="F14" s="54"/>
      <c r="G14" s="54"/>
      <c r="H14" s="54"/>
      <c r="I14" s="54"/>
      <c r="J14" s="54"/>
      <c r="K14" s="54"/>
      <c r="L14" s="54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5.75" customHeight="1">
      <c r="A15" s="101" t="s">
        <v>83</v>
      </c>
      <c r="B15" s="119" t="s">
        <v>21</v>
      </c>
      <c r="C15" s="150">
        <v>77</v>
      </c>
      <c r="D15" s="150">
        <v>172</v>
      </c>
      <c r="E15" s="176">
        <f t="shared" si="0"/>
        <v>223.37662337662337</v>
      </c>
      <c r="F15" s="53"/>
      <c r="G15" s="53"/>
      <c r="H15" s="53"/>
      <c r="I15" s="53"/>
      <c r="J15" s="54"/>
      <c r="K15" s="54"/>
      <c r="L15" s="5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8" customHeight="1">
      <c r="A16" s="101" t="s">
        <v>13</v>
      </c>
      <c r="B16" s="149" t="s">
        <v>14</v>
      </c>
      <c r="C16" s="154">
        <f>C17+C19</f>
        <v>1546</v>
      </c>
      <c r="D16" s="154">
        <f>D17+D19</f>
        <v>1081.4999999999998</v>
      </c>
      <c r="E16" s="154">
        <f t="shared" si="0"/>
        <v>69.95472186287192</v>
      </c>
      <c r="F16" s="54"/>
      <c r="G16" s="54"/>
      <c r="H16" s="54"/>
      <c r="I16" s="54"/>
      <c r="J16" s="54"/>
      <c r="K16" s="54"/>
      <c r="L16" s="5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15" customHeight="1">
      <c r="A17" s="101" t="s">
        <v>108</v>
      </c>
      <c r="B17" s="119" t="s">
        <v>20</v>
      </c>
      <c r="C17" s="148">
        <f>C18</f>
        <v>27</v>
      </c>
      <c r="D17" s="148">
        <f>D18</f>
        <v>5.3</v>
      </c>
      <c r="E17" s="148">
        <f t="shared" si="0"/>
        <v>19.62962962962963</v>
      </c>
      <c r="F17" s="54"/>
      <c r="G17" s="54"/>
      <c r="H17" s="54"/>
      <c r="I17" s="54"/>
      <c r="J17" s="54"/>
      <c r="K17" s="54"/>
      <c r="L17" s="54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29.25" customHeight="1">
      <c r="A18" s="101" t="s">
        <v>48</v>
      </c>
      <c r="B18" s="179" t="s">
        <v>140</v>
      </c>
      <c r="C18" s="150">
        <v>27</v>
      </c>
      <c r="D18" s="150">
        <v>5.3</v>
      </c>
      <c r="E18" s="176">
        <f t="shared" si="0"/>
        <v>19.62962962962963</v>
      </c>
      <c r="F18" s="53"/>
      <c r="G18" s="53"/>
      <c r="H18" s="53"/>
      <c r="I18" s="53"/>
      <c r="J18" s="54"/>
      <c r="K18" s="54"/>
      <c r="L18" s="54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5" customHeight="1">
      <c r="A19" s="180" t="s">
        <v>109</v>
      </c>
      <c r="B19" s="119" t="s">
        <v>15</v>
      </c>
      <c r="C19" s="148">
        <f>C21+C23</f>
        <v>1519</v>
      </c>
      <c r="D19" s="148">
        <f>D21+D23</f>
        <v>1076.1999999999998</v>
      </c>
      <c r="E19" s="148">
        <f t="shared" si="0"/>
        <v>70.84924292297563</v>
      </c>
      <c r="F19" s="54"/>
      <c r="G19" s="54"/>
      <c r="H19" s="54"/>
      <c r="I19" s="54"/>
      <c r="J19" s="54"/>
      <c r="K19" s="54"/>
      <c r="L19" s="54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12" customHeight="1">
      <c r="A20" s="101" t="s">
        <v>141</v>
      </c>
      <c r="B20" s="119" t="s">
        <v>142</v>
      </c>
      <c r="C20" s="148">
        <f>C21</f>
        <v>760</v>
      </c>
      <c r="D20" s="148">
        <f>D21</f>
        <v>816.3</v>
      </c>
      <c r="E20" s="148">
        <f t="shared" si="0"/>
        <v>107.4078947368421</v>
      </c>
      <c r="F20" s="54"/>
      <c r="G20" s="54"/>
      <c r="H20" s="54"/>
      <c r="I20" s="54"/>
      <c r="J20" s="54"/>
      <c r="K20" s="54"/>
      <c r="L20" s="54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23.25" customHeight="1">
      <c r="A21" s="101" t="s">
        <v>143</v>
      </c>
      <c r="B21" s="178" t="s">
        <v>144</v>
      </c>
      <c r="C21" s="150">
        <v>760</v>
      </c>
      <c r="D21" s="150">
        <v>816.3</v>
      </c>
      <c r="E21" s="176">
        <f t="shared" si="0"/>
        <v>107.4078947368421</v>
      </c>
      <c r="F21" s="53"/>
      <c r="G21" s="53"/>
      <c r="H21" s="53"/>
      <c r="I21" s="53"/>
      <c r="J21" s="54"/>
      <c r="K21" s="54"/>
      <c r="L21" s="54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43" s="164" customFormat="1" ht="12" customHeight="1">
      <c r="A22" s="180" t="s">
        <v>145</v>
      </c>
      <c r="B22" s="181" t="s">
        <v>146</v>
      </c>
      <c r="C22" s="151">
        <f>C23</f>
        <v>759</v>
      </c>
      <c r="D22" s="151">
        <f>D23</f>
        <v>259.9</v>
      </c>
      <c r="E22" s="148">
        <f t="shared" si="0"/>
        <v>34.24242424242424</v>
      </c>
      <c r="F22" s="161"/>
      <c r="G22" s="161"/>
      <c r="H22" s="161"/>
      <c r="I22" s="161"/>
      <c r="J22" s="161"/>
      <c r="K22" s="161"/>
      <c r="L22" s="161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</row>
    <row r="23" spans="1:25" ht="23.25" customHeight="1">
      <c r="A23" s="101" t="s">
        <v>147</v>
      </c>
      <c r="B23" s="178" t="s">
        <v>148</v>
      </c>
      <c r="C23" s="196">
        <v>759</v>
      </c>
      <c r="D23" s="150">
        <v>259.9</v>
      </c>
      <c r="E23" s="176">
        <f t="shared" si="0"/>
        <v>34.24242424242424</v>
      </c>
      <c r="F23" s="53"/>
      <c r="G23" s="53"/>
      <c r="H23" s="53"/>
      <c r="I23" s="53"/>
      <c r="J23" s="54"/>
      <c r="K23" s="54"/>
      <c r="L23" s="54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30" customHeight="1">
      <c r="A24" s="101" t="s">
        <v>16</v>
      </c>
      <c r="B24" s="149" t="s">
        <v>26</v>
      </c>
      <c r="C24" s="154">
        <f>C25+C27</f>
        <v>10.3</v>
      </c>
      <c r="D24" s="154">
        <f>D25+D27</f>
        <v>0</v>
      </c>
      <c r="E24" s="154">
        <f t="shared" si="0"/>
        <v>0</v>
      </c>
      <c r="F24" s="54"/>
      <c r="G24" s="54"/>
      <c r="H24" s="54"/>
      <c r="I24" s="54"/>
      <c r="J24" s="54"/>
      <c r="K24" s="54"/>
      <c r="L24" s="54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35.25" customHeight="1">
      <c r="A25" s="186" t="s">
        <v>248</v>
      </c>
      <c r="B25" s="223" t="s">
        <v>246</v>
      </c>
      <c r="C25" s="148">
        <f>C26</f>
        <v>10.3</v>
      </c>
      <c r="D25" s="148">
        <f>D26</f>
        <v>0</v>
      </c>
      <c r="E25" s="154">
        <f t="shared" si="0"/>
        <v>0</v>
      </c>
      <c r="F25" s="54"/>
      <c r="G25" s="54"/>
      <c r="H25" s="54"/>
      <c r="I25" s="54"/>
      <c r="J25" s="54"/>
      <c r="K25" s="54"/>
      <c r="L25" s="54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34.5" customHeight="1">
      <c r="A26" s="186" t="s">
        <v>249</v>
      </c>
      <c r="B26" s="223" t="s">
        <v>247</v>
      </c>
      <c r="C26" s="176">
        <v>10.3</v>
      </c>
      <c r="D26" s="176"/>
      <c r="E26" s="154">
        <f t="shared" si="0"/>
        <v>0</v>
      </c>
      <c r="F26" s="54"/>
      <c r="G26" s="54"/>
      <c r="H26" s="54"/>
      <c r="I26" s="54"/>
      <c r="J26" s="54"/>
      <c r="K26" s="54"/>
      <c r="L26" s="54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43" s="164" customFormat="1" ht="62.25" customHeight="1">
      <c r="A27" s="110" t="s">
        <v>27</v>
      </c>
      <c r="B27" s="182" t="s">
        <v>149</v>
      </c>
      <c r="C27" s="148">
        <f>C28</f>
        <v>0</v>
      </c>
      <c r="D27" s="148">
        <f>D28</f>
        <v>0</v>
      </c>
      <c r="E27" s="148" t="e">
        <f t="shared" si="0"/>
        <v>#DIV/0!</v>
      </c>
      <c r="F27" s="161"/>
      <c r="G27" s="161"/>
      <c r="H27" s="161"/>
      <c r="I27" s="161"/>
      <c r="J27" s="161"/>
      <c r="K27" s="161"/>
      <c r="L27" s="161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</row>
    <row r="28" spans="1:25" ht="51" customHeight="1">
      <c r="A28" s="110" t="s">
        <v>29</v>
      </c>
      <c r="B28" s="178" t="s">
        <v>150</v>
      </c>
      <c r="C28" s="196"/>
      <c r="D28" s="150"/>
      <c r="E28" s="176" t="e">
        <f t="shared" si="0"/>
        <v>#DIV/0!</v>
      </c>
      <c r="F28" s="53"/>
      <c r="G28" s="53"/>
      <c r="H28" s="53"/>
      <c r="I28" s="53"/>
      <c r="J28" s="54"/>
      <c r="K28" s="54"/>
      <c r="L28" s="54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0.75" customHeight="1" hidden="1">
      <c r="A29" s="101" t="s">
        <v>27</v>
      </c>
      <c r="B29" s="119" t="s">
        <v>28</v>
      </c>
      <c r="C29" s="148">
        <f>C30</f>
        <v>0</v>
      </c>
      <c r="D29" s="148">
        <f>D30</f>
        <v>0</v>
      </c>
      <c r="E29" s="176" t="e">
        <f t="shared" si="0"/>
        <v>#DIV/0!</v>
      </c>
      <c r="F29" s="54"/>
      <c r="G29" s="54"/>
      <c r="H29" s="54"/>
      <c r="I29" s="54"/>
      <c r="J29" s="54"/>
      <c r="K29" s="54"/>
      <c r="L29" s="54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26.25" customHeight="1" hidden="1">
      <c r="A30" s="101" t="s">
        <v>29</v>
      </c>
      <c r="B30" s="119" t="s">
        <v>30</v>
      </c>
      <c r="C30" s="150">
        <v>0</v>
      </c>
      <c r="D30" s="150">
        <v>0</v>
      </c>
      <c r="E30" s="176" t="e">
        <f t="shared" si="0"/>
        <v>#DIV/0!</v>
      </c>
      <c r="F30" s="53"/>
      <c r="G30" s="53"/>
      <c r="H30" s="53"/>
      <c r="I30" s="53"/>
      <c r="J30" s="54"/>
      <c r="K30" s="54"/>
      <c r="L30" s="54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28.5" customHeight="1" hidden="1">
      <c r="A31" s="101" t="s">
        <v>31</v>
      </c>
      <c r="B31" s="119" t="s">
        <v>32</v>
      </c>
      <c r="C31" s="148">
        <f>C32</f>
        <v>0</v>
      </c>
      <c r="D31" s="148">
        <f>D32</f>
        <v>0</v>
      </c>
      <c r="E31" s="176" t="e">
        <f t="shared" si="0"/>
        <v>#DIV/0!</v>
      </c>
      <c r="F31" s="54"/>
      <c r="G31" s="54"/>
      <c r="H31" s="54"/>
      <c r="I31" s="54"/>
      <c r="J31" s="54"/>
      <c r="K31" s="54"/>
      <c r="L31" s="54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30" customHeight="1" hidden="1">
      <c r="A32" s="101" t="s">
        <v>33</v>
      </c>
      <c r="B32" s="119" t="s">
        <v>34</v>
      </c>
      <c r="C32" s="148">
        <f>C33</f>
        <v>0</v>
      </c>
      <c r="D32" s="148">
        <f>D33</f>
        <v>0</v>
      </c>
      <c r="E32" s="176" t="e">
        <f t="shared" si="0"/>
        <v>#DIV/0!</v>
      </c>
      <c r="F32" s="54"/>
      <c r="G32" s="54"/>
      <c r="H32" s="54"/>
      <c r="I32" s="54"/>
      <c r="J32" s="54"/>
      <c r="K32" s="54"/>
      <c r="L32" s="54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ht="24" customHeight="1" hidden="1">
      <c r="A33" s="101" t="s">
        <v>35</v>
      </c>
      <c r="B33" s="119" t="s">
        <v>36</v>
      </c>
      <c r="C33" s="150">
        <v>0</v>
      </c>
      <c r="D33" s="150">
        <v>0</v>
      </c>
      <c r="E33" s="176" t="e">
        <f t="shared" si="0"/>
        <v>#DIV/0!</v>
      </c>
      <c r="F33" s="53"/>
      <c r="G33" s="53"/>
      <c r="H33" s="53"/>
      <c r="I33" s="53"/>
      <c r="J33" s="54"/>
      <c r="K33" s="54"/>
      <c r="L33" s="54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22.5" customHeight="1" hidden="1">
      <c r="A34" s="101"/>
      <c r="B34" s="149"/>
      <c r="C34" s="148"/>
      <c r="D34" s="148"/>
      <c r="E34" s="176" t="e">
        <f t="shared" si="0"/>
        <v>#DIV/0!</v>
      </c>
      <c r="F34" s="54"/>
      <c r="G34" s="54"/>
      <c r="H34" s="54"/>
      <c r="I34" s="54"/>
      <c r="J34" s="54"/>
      <c r="K34" s="54"/>
      <c r="L34" s="54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22.5" customHeight="1">
      <c r="A35" s="101" t="s">
        <v>191</v>
      </c>
      <c r="B35" s="195" t="s">
        <v>187</v>
      </c>
      <c r="C35" s="154">
        <f aca="true" t="shared" si="1" ref="C35:D37">C36</f>
        <v>0</v>
      </c>
      <c r="D35" s="154">
        <f t="shared" si="1"/>
        <v>0</v>
      </c>
      <c r="E35" s="184" t="e">
        <f t="shared" si="0"/>
        <v>#DIV/0!</v>
      </c>
      <c r="F35" s="54"/>
      <c r="G35" s="54"/>
      <c r="H35" s="54"/>
      <c r="I35" s="54"/>
      <c r="J35" s="54"/>
      <c r="K35" s="54"/>
      <c r="L35" s="54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ht="13.5" customHeight="1">
      <c r="A36" s="101" t="s">
        <v>192</v>
      </c>
      <c r="B36" s="194" t="s">
        <v>188</v>
      </c>
      <c r="C36" s="148">
        <f t="shared" si="1"/>
        <v>0</v>
      </c>
      <c r="D36" s="148">
        <f t="shared" si="1"/>
        <v>0</v>
      </c>
      <c r="E36" s="184" t="e">
        <f t="shared" si="0"/>
        <v>#DIV/0!</v>
      </c>
      <c r="F36" s="54"/>
      <c r="G36" s="54"/>
      <c r="H36" s="54"/>
      <c r="I36" s="54"/>
      <c r="J36" s="54"/>
      <c r="K36" s="54"/>
      <c r="L36" s="54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14.25" customHeight="1">
      <c r="A37" s="101" t="s">
        <v>193</v>
      </c>
      <c r="B37" s="194" t="s">
        <v>189</v>
      </c>
      <c r="C37" s="148">
        <f t="shared" si="1"/>
        <v>0</v>
      </c>
      <c r="D37" s="148">
        <f t="shared" si="1"/>
        <v>0</v>
      </c>
      <c r="E37" s="184" t="e">
        <f t="shared" si="0"/>
        <v>#DIV/0!</v>
      </c>
      <c r="F37" s="54"/>
      <c r="G37" s="54"/>
      <c r="H37" s="54"/>
      <c r="I37" s="54"/>
      <c r="J37" s="54"/>
      <c r="K37" s="54"/>
      <c r="L37" s="54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3.5" customHeight="1">
      <c r="A38" s="101" t="s">
        <v>194</v>
      </c>
      <c r="B38" s="194" t="s">
        <v>190</v>
      </c>
      <c r="C38" s="176"/>
      <c r="D38" s="176"/>
      <c r="E38" s="176" t="e">
        <f t="shared" si="0"/>
        <v>#DIV/0!</v>
      </c>
      <c r="F38" s="54"/>
      <c r="G38" s="54"/>
      <c r="H38" s="54"/>
      <c r="I38" s="54"/>
      <c r="J38" s="54"/>
      <c r="K38" s="54"/>
      <c r="L38" s="54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24" customHeight="1">
      <c r="A39" s="110" t="s">
        <v>70</v>
      </c>
      <c r="B39" s="143" t="s">
        <v>71</v>
      </c>
      <c r="C39" s="154">
        <f>C40+C45</f>
        <v>0</v>
      </c>
      <c r="D39" s="154">
        <f>D40+D45</f>
        <v>310</v>
      </c>
      <c r="E39" s="154" t="e">
        <f t="shared" si="0"/>
        <v>#DIV/0!</v>
      </c>
      <c r="F39" s="54"/>
      <c r="G39" s="54"/>
      <c r="H39" s="54"/>
      <c r="I39" s="54"/>
      <c r="J39" s="54"/>
      <c r="K39" s="54"/>
      <c r="L39" s="54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49.5" customHeight="1">
      <c r="A40" s="110" t="s">
        <v>151</v>
      </c>
      <c r="B40" s="183" t="s">
        <v>152</v>
      </c>
      <c r="C40" s="148">
        <f>C41+C42+C43+C44</f>
        <v>0</v>
      </c>
      <c r="D40" s="148">
        <f>D41+D42+D43+D44</f>
        <v>310</v>
      </c>
      <c r="E40" s="148" t="e">
        <f t="shared" si="0"/>
        <v>#DIV/0!</v>
      </c>
      <c r="F40" s="54"/>
      <c r="G40" s="54"/>
      <c r="H40" s="54"/>
      <c r="I40" s="54"/>
      <c r="J40" s="54"/>
      <c r="K40" s="54"/>
      <c r="L40" s="54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47.25" customHeight="1" hidden="1">
      <c r="A41" s="110" t="s">
        <v>153</v>
      </c>
      <c r="B41" s="182" t="s">
        <v>154</v>
      </c>
      <c r="C41" s="176"/>
      <c r="D41" s="176"/>
      <c r="E41" s="176" t="e">
        <f t="shared" si="0"/>
        <v>#DIV/0!</v>
      </c>
      <c r="F41" s="54"/>
      <c r="G41" s="54"/>
      <c r="H41" s="54"/>
      <c r="I41" s="54"/>
      <c r="J41" s="54"/>
      <c r="K41" s="54"/>
      <c r="L41" s="54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60" customHeight="1">
      <c r="A42" s="110" t="s">
        <v>155</v>
      </c>
      <c r="B42" s="182" t="s">
        <v>156</v>
      </c>
      <c r="C42" s="152"/>
      <c r="D42" s="152"/>
      <c r="E42" s="176" t="e">
        <f t="shared" si="0"/>
        <v>#DIV/0!</v>
      </c>
      <c r="F42" s="54"/>
      <c r="G42" s="54"/>
      <c r="H42" s="54"/>
      <c r="I42" s="54"/>
      <c r="J42" s="54"/>
      <c r="K42" s="54"/>
      <c r="L42" s="54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59.25" customHeight="1">
      <c r="A43" s="110" t="s">
        <v>157</v>
      </c>
      <c r="B43" s="182" t="s">
        <v>158</v>
      </c>
      <c r="C43" s="152"/>
      <c r="D43" s="176"/>
      <c r="E43" s="176" t="e">
        <f t="shared" si="0"/>
        <v>#DIV/0!</v>
      </c>
      <c r="F43" s="54"/>
      <c r="G43" s="54" t="s">
        <v>98</v>
      </c>
      <c r="H43" s="54"/>
      <c r="I43" s="54"/>
      <c r="J43" s="54"/>
      <c r="K43" s="54"/>
      <c r="L43" s="54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37.5" customHeight="1">
      <c r="A44" s="110" t="s">
        <v>94</v>
      </c>
      <c r="B44" s="194" t="s">
        <v>272</v>
      </c>
      <c r="C44" s="152"/>
      <c r="D44" s="152">
        <v>310</v>
      </c>
      <c r="E44" s="176" t="e">
        <f t="shared" si="0"/>
        <v>#DIV/0!</v>
      </c>
      <c r="F44" s="54"/>
      <c r="G44" s="54"/>
      <c r="H44" s="54"/>
      <c r="I44" s="54"/>
      <c r="J44" s="54"/>
      <c r="K44" s="54"/>
      <c r="L44" s="54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24" customHeight="1">
      <c r="A45" s="110" t="s">
        <v>84</v>
      </c>
      <c r="B45" s="182" t="s">
        <v>159</v>
      </c>
      <c r="C45" s="148">
        <f>C46+C48</f>
        <v>0</v>
      </c>
      <c r="D45" s="148">
        <f>D46+D48</f>
        <v>0</v>
      </c>
      <c r="E45" s="184" t="e">
        <f t="shared" si="0"/>
        <v>#DIV/0!</v>
      </c>
      <c r="F45" s="54"/>
      <c r="G45" s="54"/>
      <c r="H45" s="54"/>
      <c r="I45" s="54"/>
      <c r="J45" s="54"/>
      <c r="K45" s="54"/>
      <c r="L45" s="54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21" customHeight="1">
      <c r="A46" s="110" t="s">
        <v>85</v>
      </c>
      <c r="B46" s="182" t="s">
        <v>72</v>
      </c>
      <c r="C46" s="148">
        <f>C47</f>
        <v>0</v>
      </c>
      <c r="D46" s="148">
        <f>D47</f>
        <v>0</v>
      </c>
      <c r="E46" s="184" t="e">
        <f t="shared" si="0"/>
        <v>#DIV/0!</v>
      </c>
      <c r="F46" s="54"/>
      <c r="G46" s="54"/>
      <c r="H46" s="54"/>
      <c r="I46" s="54"/>
      <c r="J46" s="54"/>
      <c r="K46" s="54"/>
      <c r="L46" s="54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34.5" customHeight="1">
      <c r="A47" s="110" t="s">
        <v>93</v>
      </c>
      <c r="B47" s="182" t="s">
        <v>160</v>
      </c>
      <c r="C47" s="152">
        <v>0</v>
      </c>
      <c r="D47" s="152"/>
      <c r="E47" s="176" t="e">
        <f t="shared" si="0"/>
        <v>#DIV/0!</v>
      </c>
      <c r="F47" s="54"/>
      <c r="G47" s="54"/>
      <c r="H47" s="54"/>
      <c r="I47" s="54"/>
      <c r="J47" s="54"/>
      <c r="K47" s="54"/>
      <c r="L47" s="54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35.25" customHeight="1">
      <c r="A48" s="110" t="s">
        <v>86</v>
      </c>
      <c r="B48" s="182" t="s">
        <v>161</v>
      </c>
      <c r="C48" s="148">
        <f>C49</f>
        <v>0</v>
      </c>
      <c r="D48" s="148">
        <f>D49</f>
        <v>0</v>
      </c>
      <c r="E48" s="184" t="e">
        <f t="shared" si="0"/>
        <v>#DIV/0!</v>
      </c>
      <c r="F48" s="54"/>
      <c r="G48" s="54"/>
      <c r="H48" s="54"/>
      <c r="I48" s="54"/>
      <c r="J48" s="54"/>
      <c r="K48" s="54"/>
      <c r="L48" s="54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36" customHeight="1">
      <c r="A49" s="110" t="s">
        <v>94</v>
      </c>
      <c r="B49" s="182" t="s">
        <v>162</v>
      </c>
      <c r="C49" s="152"/>
      <c r="D49" s="152"/>
      <c r="E49" s="176" t="e">
        <f t="shared" si="0"/>
        <v>#DIV/0!</v>
      </c>
      <c r="F49" s="54"/>
      <c r="G49" s="54"/>
      <c r="H49" s="54"/>
      <c r="I49" s="54"/>
      <c r="J49" s="54"/>
      <c r="K49" s="54"/>
      <c r="L49" s="54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4.25" customHeight="1">
      <c r="A50" s="110" t="s">
        <v>184</v>
      </c>
      <c r="B50" s="193" t="s">
        <v>181</v>
      </c>
      <c r="C50" s="184">
        <f>C51</f>
        <v>0</v>
      </c>
      <c r="D50" s="184">
        <f>D51</f>
        <v>0</v>
      </c>
      <c r="E50" s="184" t="e">
        <f t="shared" si="0"/>
        <v>#DIV/0!</v>
      </c>
      <c r="F50" s="54"/>
      <c r="G50" s="54"/>
      <c r="H50" s="54"/>
      <c r="I50" s="54"/>
      <c r="J50" s="54"/>
      <c r="K50" s="54"/>
      <c r="L50" s="54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23.25" customHeight="1">
      <c r="A51" s="110" t="s">
        <v>185</v>
      </c>
      <c r="B51" s="194" t="s">
        <v>182</v>
      </c>
      <c r="C51" s="184">
        <f>C52</f>
        <v>0</v>
      </c>
      <c r="D51" s="184">
        <f>D52</f>
        <v>0</v>
      </c>
      <c r="E51" s="184" t="e">
        <f t="shared" si="0"/>
        <v>#DIV/0!</v>
      </c>
      <c r="F51" s="54"/>
      <c r="G51" s="54"/>
      <c r="H51" s="54"/>
      <c r="I51" s="54"/>
      <c r="J51" s="54"/>
      <c r="K51" s="54"/>
      <c r="L51" s="54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22.5" customHeight="1">
      <c r="A52" s="110" t="s">
        <v>186</v>
      </c>
      <c r="B52" s="194" t="s">
        <v>183</v>
      </c>
      <c r="C52" s="152"/>
      <c r="D52" s="152"/>
      <c r="E52" s="176" t="e">
        <f t="shared" si="0"/>
        <v>#DIV/0!</v>
      </c>
      <c r="F52" s="54"/>
      <c r="G52" s="54"/>
      <c r="H52" s="54"/>
      <c r="I52" s="54"/>
      <c r="J52" s="54"/>
      <c r="K52" s="54"/>
      <c r="L52" s="54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20.25" customHeight="1">
      <c r="A53" s="101" t="s">
        <v>17</v>
      </c>
      <c r="B53" s="149" t="s">
        <v>18</v>
      </c>
      <c r="C53" s="148">
        <f>C54</f>
        <v>306.4</v>
      </c>
      <c r="D53" s="148">
        <f>D54</f>
        <v>258</v>
      </c>
      <c r="E53" s="184">
        <f t="shared" si="0"/>
        <v>84.20365535248042</v>
      </c>
      <c r="F53" s="54"/>
      <c r="G53" s="54"/>
      <c r="H53" s="54"/>
      <c r="I53" s="54"/>
      <c r="J53" s="54"/>
      <c r="K53" s="54"/>
      <c r="L53" s="54"/>
      <c r="M53" s="51"/>
      <c r="N53" s="55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 customHeight="1">
      <c r="A54" s="101" t="s">
        <v>19</v>
      </c>
      <c r="B54" s="119" t="s">
        <v>37</v>
      </c>
      <c r="C54" s="148">
        <f>C55+C59+C62+C63+C66</f>
        <v>306.4</v>
      </c>
      <c r="D54" s="148">
        <f>D55+D59+D63+D61+D65</f>
        <v>258</v>
      </c>
      <c r="E54" s="184">
        <f t="shared" si="0"/>
        <v>84.20365535248042</v>
      </c>
      <c r="F54" s="54"/>
      <c r="G54" s="54"/>
      <c r="H54" s="54"/>
      <c r="I54" s="54"/>
      <c r="J54" s="54"/>
      <c r="K54" s="54"/>
      <c r="L54" s="54"/>
      <c r="M54" s="51"/>
      <c r="N54" s="55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3.5" customHeight="1">
      <c r="A55" s="101" t="s">
        <v>78</v>
      </c>
      <c r="B55" s="119" t="s">
        <v>49</v>
      </c>
      <c r="C55" s="148">
        <f>C56</f>
        <v>136.4</v>
      </c>
      <c r="D55" s="148">
        <f>D56</f>
        <v>114</v>
      </c>
      <c r="E55" s="184">
        <f t="shared" si="0"/>
        <v>83.57771260997066</v>
      </c>
      <c r="F55" s="54"/>
      <c r="G55" s="54"/>
      <c r="H55" s="54"/>
      <c r="I55" s="54"/>
      <c r="J55" s="54"/>
      <c r="K55" s="54"/>
      <c r="L55" s="54"/>
      <c r="M55" s="51"/>
      <c r="N55" s="55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 customHeight="1">
      <c r="A56" s="101" t="s">
        <v>50</v>
      </c>
      <c r="B56" s="119" t="s">
        <v>91</v>
      </c>
      <c r="C56" s="148">
        <f>C57</f>
        <v>136.4</v>
      </c>
      <c r="D56" s="148">
        <f>D57</f>
        <v>114</v>
      </c>
      <c r="E56" s="184">
        <f t="shared" si="0"/>
        <v>83.57771260997066</v>
      </c>
      <c r="F56" s="54"/>
      <c r="G56" s="54"/>
      <c r="H56" s="54"/>
      <c r="I56" s="54"/>
      <c r="J56" s="54"/>
      <c r="K56" s="54"/>
      <c r="L56" s="54"/>
      <c r="M56" s="51"/>
      <c r="N56" s="55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24" customHeight="1">
      <c r="A57" s="101" t="s">
        <v>51</v>
      </c>
      <c r="B57" s="119" t="s">
        <v>163</v>
      </c>
      <c r="C57" s="150">
        <v>136.4</v>
      </c>
      <c r="D57" s="150">
        <v>114</v>
      </c>
      <c r="E57" s="176">
        <f t="shared" si="0"/>
        <v>83.57771260997066</v>
      </c>
      <c r="F57" s="54"/>
      <c r="G57" s="54"/>
      <c r="H57" s="54"/>
      <c r="I57" s="54"/>
      <c r="J57" s="54"/>
      <c r="K57" s="54"/>
      <c r="L57" s="54"/>
      <c r="M57" s="51"/>
      <c r="N57" s="55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22.5" customHeight="1">
      <c r="A58" s="101" t="s">
        <v>52</v>
      </c>
      <c r="B58" s="119" t="s">
        <v>164</v>
      </c>
      <c r="C58" s="148">
        <f>C59</f>
        <v>100</v>
      </c>
      <c r="D58" s="148">
        <f>D59</f>
        <v>74</v>
      </c>
      <c r="E58" s="184">
        <f t="shared" si="0"/>
        <v>74</v>
      </c>
      <c r="F58" s="54"/>
      <c r="G58" s="54"/>
      <c r="H58" s="54"/>
      <c r="I58" s="54"/>
      <c r="J58" s="54"/>
      <c r="K58" s="54"/>
      <c r="L58" s="54"/>
      <c r="M58" s="51"/>
      <c r="N58" s="55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25.5" customHeight="1">
      <c r="A59" s="102" t="s">
        <v>53</v>
      </c>
      <c r="B59" s="182" t="s">
        <v>165</v>
      </c>
      <c r="C59" s="148">
        <f>C60</f>
        <v>100</v>
      </c>
      <c r="D59" s="148">
        <f>D60</f>
        <v>74</v>
      </c>
      <c r="E59" s="184">
        <f t="shared" si="0"/>
        <v>74</v>
      </c>
      <c r="F59" s="54"/>
      <c r="G59" s="54"/>
      <c r="H59" s="54"/>
      <c r="I59" s="54"/>
      <c r="J59" s="54"/>
      <c r="K59" s="54"/>
      <c r="L59" s="54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27.75" customHeight="1">
      <c r="A60" s="103" t="s">
        <v>54</v>
      </c>
      <c r="B60" s="123" t="s">
        <v>166</v>
      </c>
      <c r="C60" s="150">
        <v>100</v>
      </c>
      <c r="D60" s="150">
        <v>74</v>
      </c>
      <c r="E60" s="176">
        <f t="shared" si="0"/>
        <v>74</v>
      </c>
      <c r="F60" s="53"/>
      <c r="G60" s="53"/>
      <c r="H60" s="53"/>
      <c r="I60" s="53"/>
      <c r="J60" s="54"/>
      <c r="K60" s="54"/>
      <c r="L60" s="54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25.5" customHeight="1">
      <c r="A61" s="189" t="s">
        <v>175</v>
      </c>
      <c r="B61" s="188" t="s">
        <v>173</v>
      </c>
      <c r="C61" s="187">
        <f>C62</f>
        <v>0</v>
      </c>
      <c r="D61" s="187">
        <f>D62</f>
        <v>0</v>
      </c>
      <c r="E61" s="184" t="e">
        <f t="shared" si="0"/>
        <v>#DIV/0!</v>
      </c>
      <c r="F61" s="53"/>
      <c r="G61" s="53"/>
      <c r="H61" s="53"/>
      <c r="I61" s="53"/>
      <c r="J61" s="54"/>
      <c r="K61" s="54"/>
      <c r="L61" s="54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 customHeight="1">
      <c r="A62" s="189" t="s">
        <v>176</v>
      </c>
      <c r="B62" s="188" t="s">
        <v>174</v>
      </c>
      <c r="C62" s="150"/>
      <c r="D62" s="150"/>
      <c r="E62" s="176" t="e">
        <f t="shared" si="0"/>
        <v>#DIV/0!</v>
      </c>
      <c r="F62" s="53"/>
      <c r="G62" s="53"/>
      <c r="H62" s="53"/>
      <c r="I62" s="53"/>
      <c r="J62" s="54"/>
      <c r="K62" s="54"/>
      <c r="L62" s="54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4.25" customHeight="1">
      <c r="A63" s="186" t="s">
        <v>170</v>
      </c>
      <c r="B63" s="185" t="s">
        <v>169</v>
      </c>
      <c r="C63" s="187">
        <f>C64</f>
        <v>70</v>
      </c>
      <c r="D63" s="187">
        <f>D64</f>
        <v>70</v>
      </c>
      <c r="E63" s="184">
        <f t="shared" si="0"/>
        <v>100</v>
      </c>
      <c r="F63" s="53"/>
      <c r="G63" s="53"/>
      <c r="H63" s="53"/>
      <c r="I63" s="53"/>
      <c r="J63" s="54"/>
      <c r="K63" s="54"/>
      <c r="L63" s="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24.75" customHeight="1">
      <c r="A64" s="186" t="s">
        <v>171</v>
      </c>
      <c r="B64" s="185" t="s">
        <v>172</v>
      </c>
      <c r="C64" s="150">
        <v>70</v>
      </c>
      <c r="D64" s="150">
        <v>70</v>
      </c>
      <c r="E64" s="176">
        <f t="shared" si="0"/>
        <v>100</v>
      </c>
      <c r="F64" s="53"/>
      <c r="G64" s="53"/>
      <c r="H64" s="53"/>
      <c r="I64" s="53"/>
      <c r="J64" s="54"/>
      <c r="K64" s="54"/>
      <c r="L64" s="54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.75" customHeight="1">
      <c r="A65" s="101" t="s">
        <v>179</v>
      </c>
      <c r="B65" s="188" t="s">
        <v>178</v>
      </c>
      <c r="C65" s="187">
        <f>C66</f>
        <v>0</v>
      </c>
      <c r="D65" s="187">
        <f>D66</f>
        <v>0</v>
      </c>
      <c r="E65" s="184" t="e">
        <f t="shared" si="0"/>
        <v>#DIV/0!</v>
      </c>
      <c r="F65" s="53"/>
      <c r="G65" s="53"/>
      <c r="H65" s="53"/>
      <c r="I65" s="53"/>
      <c r="J65" s="54"/>
      <c r="K65" s="54"/>
      <c r="L65" s="54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6.5" customHeight="1">
      <c r="A66" s="191" t="s">
        <v>180</v>
      </c>
      <c r="B66" s="190" t="s">
        <v>177</v>
      </c>
      <c r="C66" s="150"/>
      <c r="D66" s="150"/>
      <c r="E66" s="176" t="e">
        <f t="shared" si="0"/>
        <v>#DIV/0!</v>
      </c>
      <c r="F66" s="53"/>
      <c r="G66" s="53"/>
      <c r="H66" s="53"/>
      <c r="I66" s="53"/>
      <c r="J66" s="54"/>
      <c r="K66" s="54"/>
      <c r="L66" s="54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 customHeight="1">
      <c r="A67" s="101"/>
      <c r="B67" s="153" t="s">
        <v>38</v>
      </c>
      <c r="C67" s="154">
        <f>C8+C53</f>
        <v>1954.6999999999998</v>
      </c>
      <c r="D67" s="154">
        <f>D8+D53</f>
        <v>1830.8999999999999</v>
      </c>
      <c r="E67" s="154">
        <f t="shared" si="0"/>
        <v>93.66654729626029</v>
      </c>
      <c r="F67" s="54"/>
      <c r="G67" s="54"/>
      <c r="H67" s="54"/>
      <c r="I67" s="54"/>
      <c r="J67" s="54"/>
      <c r="K67" s="54"/>
      <c r="L67" s="54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5" ht="15" customHeight="1">
      <c r="A68" s="104"/>
      <c r="B68" s="45"/>
      <c r="C68" s="90"/>
      <c r="D68" s="90"/>
      <c r="E68" s="90"/>
    </row>
    <row r="69" spans="1:5" ht="15" customHeight="1">
      <c r="A69" s="105"/>
      <c r="B69" s="45"/>
      <c r="C69" s="90"/>
      <c r="D69" s="90"/>
      <c r="E69" s="90"/>
    </row>
    <row r="70" spans="1:5" ht="15" customHeight="1">
      <c r="A70" s="105"/>
      <c r="B70" s="45"/>
      <c r="C70" s="90"/>
      <c r="D70" s="90"/>
      <c r="E70" s="90"/>
    </row>
    <row r="71" spans="1:5" ht="15" customHeight="1">
      <c r="A71" s="105"/>
      <c r="B71" s="45"/>
      <c r="C71" s="90"/>
      <c r="D71" s="90"/>
      <c r="E71" s="90"/>
    </row>
    <row r="72" spans="1:5" ht="15" customHeight="1">
      <c r="A72" s="106"/>
      <c r="C72" s="90"/>
      <c r="D72" s="90"/>
      <c r="E72" s="90"/>
    </row>
    <row r="73" spans="3:5" ht="15" customHeight="1">
      <c r="C73" s="90"/>
      <c r="D73" s="90"/>
      <c r="E73" s="90"/>
    </row>
    <row r="74" spans="1:5" ht="15" customHeight="1">
      <c r="A74" s="106"/>
      <c r="C74" s="90"/>
      <c r="D74" s="90"/>
      <c r="E74" s="90"/>
    </row>
    <row r="75" spans="1:5" ht="15" customHeight="1">
      <c r="A75" s="105"/>
      <c r="B75" s="45"/>
      <c r="C75" s="90"/>
      <c r="D75" s="90"/>
      <c r="E75" s="90"/>
    </row>
    <row r="76" spans="1:5" ht="15" customHeight="1">
      <c r="A76" s="105"/>
      <c r="B76" s="45"/>
      <c r="C76" s="90"/>
      <c r="D76" s="90"/>
      <c r="E76" s="90"/>
    </row>
    <row r="77" spans="1:5" ht="15" customHeight="1">
      <c r="A77" s="105"/>
      <c r="B77" s="45"/>
      <c r="C77" s="90"/>
      <c r="D77" s="90"/>
      <c r="E77" s="90"/>
    </row>
    <row r="78" spans="1:5" ht="15" customHeight="1">
      <c r="A78" s="105"/>
      <c r="B78" s="45"/>
      <c r="C78" s="90"/>
      <c r="D78" s="90"/>
      <c r="E78" s="90"/>
    </row>
    <row r="79" spans="1:5" ht="15" customHeight="1">
      <c r="A79" s="105"/>
      <c r="B79" s="45"/>
      <c r="C79" s="90"/>
      <c r="D79" s="90"/>
      <c r="E79" s="90"/>
    </row>
    <row r="80" spans="1:5" ht="15" customHeight="1">
      <c r="A80" s="105"/>
      <c r="B80" s="45"/>
      <c r="C80" s="90"/>
      <c r="D80" s="90"/>
      <c r="E80" s="90"/>
    </row>
    <row r="81" spans="1:25" ht="15" customHeight="1">
      <c r="A81" s="108"/>
      <c r="B81" s="57"/>
      <c r="C81" s="91"/>
      <c r="D81" s="91"/>
      <c r="E81" s="91"/>
      <c r="F81" s="55"/>
      <c r="G81" s="55"/>
      <c r="H81" s="55"/>
      <c r="I81" s="55"/>
      <c r="J81" s="54"/>
      <c r="K81" s="54"/>
      <c r="L81" s="54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ht="15" customHeight="1">
      <c r="A82" s="108"/>
      <c r="B82" s="57"/>
      <c r="C82" s="92"/>
      <c r="D82" s="92"/>
      <c r="E82" s="92"/>
      <c r="F82" s="53"/>
      <c r="G82" s="53"/>
      <c r="H82" s="53"/>
      <c r="I82" s="53"/>
      <c r="J82" s="54"/>
      <c r="K82" s="54"/>
      <c r="L82" s="54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ht="15" customHeight="1">
      <c r="A83" s="108"/>
      <c r="B83" s="57"/>
      <c r="C83" s="92"/>
      <c r="D83" s="92"/>
      <c r="E83" s="92"/>
      <c r="F83" s="53"/>
      <c r="G83" s="53"/>
      <c r="H83" s="53"/>
      <c r="I83" s="53"/>
      <c r="J83" s="54"/>
      <c r="K83" s="54"/>
      <c r="L83" s="54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ht="15" customHeight="1">
      <c r="A84" s="108"/>
      <c r="B84" s="57"/>
      <c r="C84" s="92"/>
      <c r="D84" s="92"/>
      <c r="E84" s="92"/>
      <c r="F84" s="53"/>
      <c r="G84" s="53"/>
      <c r="H84" s="53"/>
      <c r="I84" s="53"/>
      <c r="J84" s="54"/>
      <c r="K84" s="54"/>
      <c r="L84" s="54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ht="15" customHeight="1">
      <c r="A85" s="108"/>
      <c r="B85" s="57"/>
      <c r="C85" s="93"/>
      <c r="D85" s="93"/>
      <c r="E85" s="93"/>
      <c r="F85" s="54"/>
      <c r="G85" s="54"/>
      <c r="H85" s="54"/>
      <c r="I85" s="54"/>
      <c r="J85" s="54"/>
      <c r="K85" s="54"/>
      <c r="L85" s="54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ht="15" customHeight="1">
      <c r="A86" s="108"/>
      <c r="B86" s="57"/>
      <c r="C86" s="92"/>
      <c r="D86" s="92"/>
      <c r="E86" s="92"/>
      <c r="F86" s="53"/>
      <c r="G86" s="53"/>
      <c r="H86" s="53"/>
      <c r="I86" s="53"/>
      <c r="J86" s="54"/>
      <c r="K86" s="54"/>
      <c r="L86" s="54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ht="15" customHeight="1">
      <c r="A87" s="108"/>
      <c r="B87" s="58"/>
      <c r="C87" s="93"/>
      <c r="D87" s="93"/>
      <c r="E87" s="93"/>
      <c r="F87" s="54"/>
      <c r="G87" s="54"/>
      <c r="H87" s="54"/>
      <c r="I87" s="54"/>
      <c r="J87" s="54"/>
      <c r="K87" s="54"/>
      <c r="L87" s="54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ht="15" customHeight="1">
      <c r="A88" s="108"/>
      <c r="B88" s="57"/>
      <c r="C88" s="93"/>
      <c r="D88" s="93"/>
      <c r="E88" s="93"/>
      <c r="F88" s="54"/>
      <c r="G88" s="54"/>
      <c r="H88" s="54"/>
      <c r="I88" s="54"/>
      <c r="J88" s="54"/>
      <c r="K88" s="54"/>
      <c r="L88" s="54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ht="15" customHeight="1">
      <c r="A89" s="108"/>
      <c r="B89" s="57"/>
      <c r="C89" s="92"/>
      <c r="D89" s="92"/>
      <c r="E89" s="92"/>
      <c r="F89" s="53"/>
      <c r="G89" s="53"/>
      <c r="H89" s="53"/>
      <c r="I89" s="53"/>
      <c r="J89" s="54"/>
      <c r="K89" s="54"/>
      <c r="L89" s="54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ht="15" customHeight="1">
      <c r="A90" s="109"/>
      <c r="B90" s="57"/>
      <c r="C90" s="92"/>
      <c r="D90" s="92"/>
      <c r="E90" s="92"/>
      <c r="F90" s="53"/>
      <c r="G90" s="53"/>
      <c r="H90" s="53"/>
      <c r="I90" s="53"/>
      <c r="J90" s="54"/>
      <c r="K90" s="54"/>
      <c r="L90" s="54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5" ht="15" customHeight="1">
      <c r="A91" s="104"/>
      <c r="B91" s="45"/>
      <c r="C91" s="90"/>
      <c r="D91" s="90"/>
      <c r="E91" s="90"/>
    </row>
    <row r="92" spans="1:5" ht="15" customHeight="1">
      <c r="A92" s="104"/>
      <c r="B92" s="45"/>
      <c r="C92" s="90"/>
      <c r="D92" s="90"/>
      <c r="E92" s="90"/>
    </row>
    <row r="93" spans="1:5" ht="15" customHeight="1">
      <c r="A93" s="104"/>
      <c r="B93" s="45"/>
      <c r="C93" s="90"/>
      <c r="D93" s="90"/>
      <c r="E93" s="90"/>
    </row>
    <row r="94" spans="1:5" ht="15" customHeight="1">
      <c r="A94" s="104"/>
      <c r="B94" s="45"/>
      <c r="C94" s="90"/>
      <c r="D94" s="90"/>
      <c r="E94" s="90"/>
    </row>
    <row r="95" spans="1:5" ht="15" customHeight="1">
      <c r="A95" s="104"/>
      <c r="B95" s="45"/>
      <c r="C95" s="90"/>
      <c r="D95" s="90"/>
      <c r="E95" s="90"/>
    </row>
    <row r="96" spans="1:5" ht="15" customHeight="1">
      <c r="A96" s="104"/>
      <c r="B96" s="45"/>
      <c r="C96" s="90"/>
      <c r="D96" s="90"/>
      <c r="E96" s="90"/>
    </row>
    <row r="97" spans="1:5" ht="15" customHeight="1">
      <c r="A97" s="104"/>
      <c r="B97" s="45"/>
      <c r="C97" s="90"/>
      <c r="D97" s="90"/>
      <c r="E97" s="90"/>
    </row>
    <row r="98" spans="1:5" ht="15" customHeight="1">
      <c r="A98" s="104"/>
      <c r="B98" s="45"/>
      <c r="C98" s="90"/>
      <c r="D98" s="90"/>
      <c r="E98" s="90"/>
    </row>
    <row r="99" spans="1:5" ht="15" customHeight="1">
      <c r="A99" s="104"/>
      <c r="B99" s="45"/>
      <c r="C99" s="90"/>
      <c r="D99" s="90"/>
      <c r="E99" s="90"/>
    </row>
    <row r="100" spans="1:5" ht="15" customHeight="1">
      <c r="A100" s="104"/>
      <c r="B100" s="45"/>
      <c r="C100" s="90"/>
      <c r="D100" s="90"/>
      <c r="E100" s="90"/>
    </row>
    <row r="101" spans="1:5" ht="15" customHeight="1">
      <c r="A101" s="104"/>
      <c r="B101" s="45"/>
      <c r="C101" s="90"/>
      <c r="D101" s="90"/>
      <c r="E101" s="90"/>
    </row>
    <row r="102" spans="1:5" ht="15" customHeight="1">
      <c r="A102" s="104"/>
      <c r="B102" s="45"/>
      <c r="C102" s="90"/>
      <c r="D102" s="90"/>
      <c r="E102" s="90"/>
    </row>
    <row r="103" spans="1:5" ht="15" customHeight="1">
      <c r="A103" s="104"/>
      <c r="B103" s="45"/>
      <c r="C103" s="90"/>
      <c r="D103" s="90"/>
      <c r="E103" s="90"/>
    </row>
    <row r="104" spans="1:5" ht="15" customHeight="1">
      <c r="A104" s="104"/>
      <c r="B104" s="45"/>
      <c r="C104" s="90"/>
      <c r="D104" s="90"/>
      <c r="E104" s="90"/>
    </row>
    <row r="105" spans="1:5" ht="15" customHeight="1">
      <c r="A105" s="104"/>
      <c r="B105" s="45"/>
      <c r="C105" s="90"/>
      <c r="D105" s="90"/>
      <c r="E105" s="90"/>
    </row>
    <row r="106" spans="1:5" ht="15" customHeight="1">
      <c r="A106" s="104"/>
      <c r="B106" s="45"/>
      <c r="C106" s="90"/>
      <c r="D106" s="90"/>
      <c r="E106" s="90"/>
    </row>
    <row r="107" spans="1:5" ht="15" customHeight="1">
      <c r="A107" s="104"/>
      <c r="B107" s="45"/>
      <c r="C107" s="90"/>
      <c r="D107" s="90"/>
      <c r="E107" s="90"/>
    </row>
    <row r="108" spans="1:5" ht="15" customHeight="1">
      <c r="A108" s="104"/>
      <c r="B108" s="45"/>
      <c r="C108" s="90"/>
      <c r="D108" s="90"/>
      <c r="E108" s="90"/>
    </row>
    <row r="109" spans="1:5" ht="15" customHeight="1">
      <c r="A109" s="104"/>
      <c r="B109" s="45"/>
      <c r="C109" s="90"/>
      <c r="D109" s="90"/>
      <c r="E109" s="90"/>
    </row>
    <row r="110" spans="1:5" ht="15" customHeight="1">
      <c r="A110" s="104"/>
      <c r="B110" s="45"/>
      <c r="C110" s="90"/>
      <c r="D110" s="90"/>
      <c r="E110" s="90"/>
    </row>
    <row r="111" spans="1:5" ht="15" customHeight="1">
      <c r="A111" s="104"/>
      <c r="B111" s="45"/>
      <c r="C111" s="90"/>
      <c r="D111" s="90"/>
      <c r="E111" s="90"/>
    </row>
    <row r="112" spans="1:5" ht="15" customHeight="1">
      <c r="A112" s="104"/>
      <c r="B112" s="45"/>
      <c r="C112" s="90"/>
      <c r="D112" s="90"/>
      <c r="E112" s="90"/>
    </row>
    <row r="113" spans="1:5" ht="15" customHeight="1">
      <c r="A113" s="104"/>
      <c r="B113" s="45"/>
      <c r="C113" s="90"/>
      <c r="D113" s="90"/>
      <c r="E113" s="90"/>
    </row>
    <row r="114" spans="1:5" ht="15" customHeight="1">
      <c r="A114" s="104"/>
      <c r="B114" s="45"/>
      <c r="C114" s="90"/>
      <c r="D114" s="90"/>
      <c r="E114" s="90"/>
    </row>
    <row r="115" spans="1:5" ht="15" customHeight="1">
      <c r="A115" s="104"/>
      <c r="B115" s="45"/>
      <c r="C115" s="90"/>
      <c r="D115" s="90"/>
      <c r="E115" s="90"/>
    </row>
    <row r="116" spans="1:5" ht="15" customHeight="1">
      <c r="A116" s="104"/>
      <c r="B116" s="45"/>
      <c r="C116" s="90"/>
      <c r="D116" s="90"/>
      <c r="E116" s="90"/>
    </row>
    <row r="117" spans="1:5" ht="15" customHeight="1">
      <c r="A117" s="104"/>
      <c r="B117" s="45"/>
      <c r="C117" s="90"/>
      <c r="D117" s="90"/>
      <c r="E117" s="90"/>
    </row>
    <row r="118" spans="1:5" ht="15" customHeight="1">
      <c r="A118" s="104"/>
      <c r="B118" s="45"/>
      <c r="C118" s="90"/>
      <c r="D118" s="90"/>
      <c r="E118" s="90"/>
    </row>
    <row r="119" spans="1:5" ht="15" customHeight="1">
      <c r="A119" s="104"/>
      <c r="B119" s="45"/>
      <c r="C119" s="90"/>
      <c r="D119" s="90"/>
      <c r="E119" s="90"/>
    </row>
    <row r="120" spans="1:5" ht="15" customHeight="1">
      <c r="A120" s="104"/>
      <c r="B120" s="45"/>
      <c r="C120" s="90"/>
      <c r="D120" s="90"/>
      <c r="E120" s="90"/>
    </row>
    <row r="121" spans="1:5" ht="15" customHeight="1">
      <c r="A121" s="104"/>
      <c r="B121" s="45"/>
      <c r="C121" s="90"/>
      <c r="D121" s="90"/>
      <c r="E121" s="90"/>
    </row>
    <row r="122" spans="1:5" ht="15" customHeight="1">
      <c r="A122" s="104"/>
      <c r="B122" s="45"/>
      <c r="C122" s="90"/>
      <c r="D122" s="90"/>
      <c r="E122" s="90"/>
    </row>
    <row r="123" spans="1:5" ht="15" customHeight="1">
      <c r="A123" s="104"/>
      <c r="B123" s="45"/>
      <c r="C123" s="90"/>
      <c r="D123" s="90"/>
      <c r="E123" s="90"/>
    </row>
    <row r="124" spans="1:5" ht="15" customHeight="1">
      <c r="A124" s="104"/>
      <c r="B124" s="45"/>
      <c r="C124" s="90"/>
      <c r="D124" s="90"/>
      <c r="E124" s="90"/>
    </row>
    <row r="125" spans="1:5" ht="15" customHeight="1">
      <c r="A125" s="104"/>
      <c r="B125" s="45"/>
      <c r="C125" s="90"/>
      <c r="D125" s="90"/>
      <c r="E125" s="90"/>
    </row>
    <row r="126" spans="1:5" ht="15" customHeight="1">
      <c r="A126" s="104"/>
      <c r="B126" s="45"/>
      <c r="C126" s="90"/>
      <c r="D126" s="90"/>
      <c r="E126" s="90"/>
    </row>
    <row r="127" spans="1:5" ht="15" customHeight="1">
      <c r="A127" s="104"/>
      <c r="B127" s="45"/>
      <c r="C127" s="90"/>
      <c r="D127" s="90"/>
      <c r="E127" s="90"/>
    </row>
    <row r="128" spans="1:25" ht="15" customHeight="1">
      <c r="A128" s="104"/>
      <c r="B128" s="45"/>
      <c r="C128" s="91"/>
      <c r="D128" s="91"/>
      <c r="E128" s="91"/>
      <c r="F128" s="55"/>
      <c r="G128" s="55"/>
      <c r="H128" s="55"/>
      <c r="I128" s="55"/>
      <c r="J128" s="54"/>
      <c r="K128" s="54"/>
      <c r="L128" s="54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ht="15" customHeight="1">
      <c r="A129" s="104"/>
      <c r="B129" s="45"/>
      <c r="C129" s="91"/>
      <c r="D129" s="91"/>
      <c r="E129" s="91"/>
      <c r="F129" s="55"/>
      <c r="G129" s="55"/>
      <c r="H129" s="55"/>
      <c r="I129" s="55"/>
      <c r="J129" s="54"/>
      <c r="K129" s="54"/>
      <c r="L129" s="54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5" ht="15" customHeight="1">
      <c r="A130" s="104"/>
      <c r="B130" s="43"/>
      <c r="C130" s="93"/>
      <c r="D130" s="93"/>
      <c r="E130" s="93"/>
      <c r="F130" s="54"/>
      <c r="G130" s="54"/>
      <c r="H130" s="54"/>
      <c r="I130" s="54"/>
      <c r="J130" s="54"/>
      <c r="K130" s="54"/>
      <c r="L130" s="53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5" ht="15" customHeight="1">
      <c r="A131" s="104"/>
      <c r="B131" s="45"/>
      <c r="C131" s="91"/>
      <c r="D131" s="91"/>
      <c r="E131" s="91"/>
      <c r="F131" s="55"/>
      <c r="G131" s="55"/>
      <c r="H131" s="55"/>
      <c r="I131" s="55"/>
      <c r="J131" s="54"/>
      <c r="K131" s="54"/>
      <c r="L131" s="53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ht="15" customHeight="1">
      <c r="A132" s="109"/>
      <c r="B132" s="58"/>
      <c r="C132" s="93"/>
      <c r="D132" s="93"/>
      <c r="E132" s="93"/>
      <c r="F132" s="54"/>
      <c r="G132" s="54"/>
      <c r="H132" s="54"/>
      <c r="I132" s="54"/>
      <c r="J132" s="54"/>
      <c r="K132" s="54"/>
      <c r="L132" s="54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ht="15" customHeight="1">
      <c r="A133" s="109"/>
      <c r="B133" s="58"/>
      <c r="C133" s="93"/>
      <c r="D133" s="93"/>
      <c r="E133" s="93"/>
      <c r="F133" s="54"/>
      <c r="G133" s="54"/>
      <c r="H133" s="54"/>
      <c r="I133" s="54"/>
      <c r="J133" s="54"/>
      <c r="K133" s="54"/>
      <c r="L133" s="54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ht="15" customHeight="1">
      <c r="A134" s="109"/>
      <c r="B134" s="57"/>
      <c r="C134" s="93"/>
      <c r="D134" s="93"/>
      <c r="E134" s="93"/>
      <c r="F134" s="54"/>
      <c r="G134" s="54"/>
      <c r="H134" s="54"/>
      <c r="I134" s="54"/>
      <c r="J134" s="54"/>
      <c r="K134" s="54"/>
      <c r="L134" s="54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ht="15" customHeight="1">
      <c r="A135" s="109"/>
      <c r="B135" s="57"/>
      <c r="C135" s="92"/>
      <c r="D135" s="92"/>
      <c r="E135" s="92"/>
      <c r="F135" s="53"/>
      <c r="G135" s="53"/>
      <c r="H135" s="53"/>
      <c r="I135" s="53"/>
      <c r="J135" s="54"/>
      <c r="K135" s="54"/>
      <c r="L135" s="54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ht="15" customHeight="1">
      <c r="A136" s="109"/>
      <c r="B136" s="57"/>
      <c r="C136" s="92"/>
      <c r="D136" s="92"/>
      <c r="E136" s="92"/>
      <c r="F136" s="53"/>
      <c r="G136" s="53"/>
      <c r="H136" s="53"/>
      <c r="I136" s="53"/>
      <c r="J136" s="54"/>
      <c r="K136" s="54"/>
      <c r="L136" s="54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ht="15" customHeight="1">
      <c r="A137" s="109"/>
      <c r="B137" s="57"/>
      <c r="C137" s="92"/>
      <c r="D137" s="92"/>
      <c r="E137" s="92"/>
      <c r="F137" s="53"/>
      <c r="G137" s="53"/>
      <c r="H137" s="53"/>
      <c r="I137" s="53"/>
      <c r="J137" s="54"/>
      <c r="K137" s="54"/>
      <c r="L137" s="54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ht="15" customHeight="1">
      <c r="A138" s="109"/>
      <c r="B138" s="57"/>
      <c r="C138" s="92"/>
      <c r="D138" s="92"/>
      <c r="E138" s="92"/>
      <c r="F138" s="53"/>
      <c r="G138" s="53"/>
      <c r="H138" s="53"/>
      <c r="I138" s="53"/>
      <c r="J138" s="54"/>
      <c r="K138" s="54"/>
      <c r="L138" s="54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1:25" ht="15" customHeight="1">
      <c r="A139" s="109"/>
      <c r="B139" s="57"/>
      <c r="C139" s="93"/>
      <c r="D139" s="93"/>
      <c r="E139" s="93"/>
      <c r="F139" s="54"/>
      <c r="G139" s="54"/>
      <c r="H139" s="54"/>
      <c r="I139" s="54"/>
      <c r="J139" s="54"/>
      <c r="K139" s="54"/>
      <c r="L139" s="54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ht="15" customHeight="1">
      <c r="A140" s="109"/>
      <c r="B140" s="57"/>
      <c r="C140" s="92"/>
      <c r="D140" s="92"/>
      <c r="E140" s="92"/>
      <c r="F140" s="53"/>
      <c r="G140" s="53"/>
      <c r="H140" s="53"/>
      <c r="I140" s="53"/>
      <c r="J140" s="54"/>
      <c r="K140" s="54"/>
      <c r="L140" s="54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ht="15" customHeight="1">
      <c r="A141" s="109"/>
      <c r="B141" s="57"/>
      <c r="C141" s="92"/>
      <c r="D141" s="92"/>
      <c r="E141" s="92"/>
      <c r="F141" s="53"/>
      <c r="G141" s="53"/>
      <c r="H141" s="53"/>
      <c r="I141" s="53"/>
      <c r="J141" s="53"/>
      <c r="K141" s="53"/>
      <c r="L141" s="53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5" ht="15" customHeight="1">
      <c r="A142" s="104"/>
      <c r="B142" s="45"/>
      <c r="C142" s="90"/>
      <c r="D142" s="90"/>
      <c r="E142" s="90"/>
    </row>
    <row r="143" spans="1:25" ht="15" customHeight="1">
      <c r="A143" s="109"/>
      <c r="B143" s="43"/>
      <c r="C143" s="92"/>
      <c r="D143" s="92"/>
      <c r="E143" s="92"/>
      <c r="F143" s="53"/>
      <c r="G143" s="53"/>
      <c r="H143" s="53"/>
      <c r="I143" s="53"/>
      <c r="J143" s="53"/>
      <c r="K143" s="53"/>
      <c r="L143" s="53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12" ht="15" customHeight="1">
      <c r="A144" s="109"/>
      <c r="B144" s="51"/>
      <c r="C144" s="94"/>
      <c r="D144" s="94"/>
      <c r="E144" s="94"/>
      <c r="F144" s="54"/>
      <c r="G144" s="54"/>
      <c r="H144" s="54"/>
      <c r="I144" s="54"/>
      <c r="J144" s="54"/>
      <c r="K144" s="54"/>
      <c r="L144" s="54"/>
    </row>
    <row r="145" spans="1:12" ht="15" customHeight="1">
      <c r="A145" s="104"/>
      <c r="B145" s="45"/>
      <c r="C145" s="95"/>
      <c r="D145" s="95"/>
      <c r="E145" s="95"/>
      <c r="F145" s="53"/>
      <c r="G145" s="53"/>
      <c r="H145" s="53"/>
      <c r="I145" s="53"/>
      <c r="J145" s="53"/>
      <c r="K145" s="53"/>
      <c r="L145" s="53"/>
    </row>
    <row r="146" spans="1:12" ht="15" customHeight="1">
      <c r="A146" s="104"/>
      <c r="B146" s="45"/>
      <c r="C146" s="95"/>
      <c r="D146" s="95"/>
      <c r="E146" s="95"/>
      <c r="F146" s="53"/>
      <c r="G146" s="53"/>
      <c r="H146" s="53"/>
      <c r="I146" s="53"/>
      <c r="J146" s="54"/>
      <c r="K146" s="54"/>
      <c r="L146" s="54"/>
    </row>
    <row r="147" spans="1:12" ht="15" customHeight="1">
      <c r="A147" s="104"/>
      <c r="B147" s="45"/>
      <c r="C147" s="95"/>
      <c r="D147" s="95"/>
      <c r="E147" s="95"/>
      <c r="F147" s="53"/>
      <c r="G147" s="53"/>
      <c r="H147" s="53"/>
      <c r="I147" s="53"/>
      <c r="J147" s="54"/>
      <c r="K147" s="54"/>
      <c r="L147" s="54"/>
    </row>
    <row r="148" spans="1:12" ht="15" customHeight="1">
      <c r="A148" s="104"/>
      <c r="B148" s="45"/>
      <c r="C148" s="94"/>
      <c r="D148" s="94"/>
      <c r="E148" s="94"/>
      <c r="F148" s="54"/>
      <c r="G148" s="54"/>
      <c r="H148" s="54"/>
      <c r="I148" s="54"/>
      <c r="J148" s="54"/>
      <c r="K148" s="54"/>
      <c r="L148" s="54"/>
    </row>
    <row r="149" spans="1:2" ht="15" customHeight="1">
      <c r="A149" s="104"/>
      <c r="B149" s="45"/>
    </row>
    <row r="150" spans="1:12" ht="15" customHeight="1">
      <c r="A150" s="104"/>
      <c r="B150" s="45"/>
      <c r="C150" s="97"/>
      <c r="D150" s="97"/>
      <c r="E150" s="97"/>
      <c r="F150" s="56"/>
      <c r="G150" s="56"/>
      <c r="H150" s="56"/>
      <c r="I150" s="56"/>
      <c r="J150" s="56"/>
      <c r="K150" s="56"/>
      <c r="L150" s="56"/>
    </row>
    <row r="151" spans="1:12" ht="15" customHeight="1">
      <c r="A151" s="104"/>
      <c r="B151" s="45"/>
      <c r="C151" s="97"/>
      <c r="D151" s="97"/>
      <c r="E151" s="97"/>
      <c r="F151" s="56"/>
      <c r="G151" s="56"/>
      <c r="H151" s="56"/>
      <c r="I151" s="56"/>
      <c r="J151" s="56"/>
      <c r="K151" s="56"/>
      <c r="L151" s="56"/>
    </row>
    <row r="152" spans="1:12" ht="15" customHeight="1">
      <c r="A152" s="104"/>
      <c r="B152" s="45"/>
      <c r="C152" s="97"/>
      <c r="D152" s="97"/>
      <c r="E152" s="97"/>
      <c r="F152" s="56"/>
      <c r="G152" s="56"/>
      <c r="H152" s="56"/>
      <c r="I152" s="56"/>
      <c r="J152" s="56"/>
      <c r="K152" s="56"/>
      <c r="L152" s="56"/>
    </row>
    <row r="153" spans="1:12" ht="15" customHeight="1">
      <c r="A153" s="104"/>
      <c r="B153" s="45"/>
      <c r="C153" s="97"/>
      <c r="D153" s="97"/>
      <c r="E153" s="97"/>
      <c r="F153" s="56"/>
      <c r="G153" s="56"/>
      <c r="H153" s="56"/>
      <c r="I153" s="56"/>
      <c r="J153" s="56"/>
      <c r="K153" s="56"/>
      <c r="L153" s="56"/>
    </row>
    <row r="154" spans="1:12" ht="15" customHeight="1">
      <c r="A154" s="104"/>
      <c r="B154" s="45"/>
      <c r="C154" s="97"/>
      <c r="D154" s="97"/>
      <c r="E154" s="97"/>
      <c r="F154" s="56"/>
      <c r="G154" s="56"/>
      <c r="H154" s="56"/>
      <c r="I154" s="56"/>
      <c r="J154" s="56"/>
      <c r="K154" s="56"/>
      <c r="L154" s="56"/>
    </row>
    <row r="155" spans="1:12" ht="15" customHeight="1">
      <c r="A155" s="104"/>
      <c r="B155" s="45"/>
      <c r="C155" s="97"/>
      <c r="D155" s="97"/>
      <c r="E155" s="97"/>
      <c r="F155" s="56"/>
      <c r="G155" s="56"/>
      <c r="H155" s="56"/>
      <c r="I155" s="56"/>
      <c r="J155" s="56"/>
      <c r="K155" s="56"/>
      <c r="L155" s="56"/>
    </row>
    <row r="156" spans="1:12" ht="15" customHeight="1">
      <c r="A156" s="104"/>
      <c r="B156" s="45"/>
      <c r="C156" s="97"/>
      <c r="D156" s="97"/>
      <c r="E156" s="97"/>
      <c r="F156" s="56"/>
      <c r="G156" s="56"/>
      <c r="H156" s="56"/>
      <c r="I156" s="56"/>
      <c r="J156" s="56"/>
      <c r="K156" s="56"/>
      <c r="L156" s="56"/>
    </row>
    <row r="157" spans="1:2" ht="15" customHeight="1">
      <c r="A157" s="104"/>
      <c r="B157" s="45"/>
    </row>
    <row r="158" spans="1:2" ht="15" customHeight="1">
      <c r="A158" s="104"/>
      <c r="B158" s="45"/>
    </row>
    <row r="159" spans="1:2" ht="15" customHeight="1">
      <c r="A159" s="104"/>
      <c r="B159" s="45"/>
    </row>
    <row r="160" spans="1:12" ht="15" customHeight="1">
      <c r="A160" s="104"/>
      <c r="B160" s="45"/>
      <c r="C160" s="97"/>
      <c r="D160" s="97"/>
      <c r="E160" s="97"/>
      <c r="F160" s="56"/>
      <c r="G160" s="56"/>
      <c r="H160" s="56"/>
      <c r="I160" s="56"/>
      <c r="J160" s="56"/>
      <c r="K160" s="56"/>
      <c r="L160" s="56"/>
    </row>
    <row r="161" spans="1:12" ht="15" customHeight="1">
      <c r="A161" s="104"/>
      <c r="B161" s="45"/>
      <c r="C161" s="97"/>
      <c r="D161" s="97"/>
      <c r="E161" s="97"/>
      <c r="F161" s="56"/>
      <c r="G161" s="56"/>
      <c r="H161" s="56"/>
      <c r="I161" s="56"/>
      <c r="J161" s="56"/>
      <c r="K161" s="56"/>
      <c r="L161" s="56"/>
    </row>
    <row r="162" spans="1:12" ht="15" customHeight="1">
      <c r="A162" s="104"/>
      <c r="B162" s="45"/>
      <c r="C162" s="97"/>
      <c r="D162" s="97"/>
      <c r="E162" s="97"/>
      <c r="F162" s="56"/>
      <c r="G162" s="56"/>
      <c r="H162" s="56"/>
      <c r="I162" s="56"/>
      <c r="J162" s="56"/>
      <c r="K162" s="56"/>
      <c r="L162" s="56"/>
    </row>
    <row r="163" spans="1:12" ht="15" customHeight="1">
      <c r="A163" s="104"/>
      <c r="B163" s="45"/>
      <c r="C163" s="97"/>
      <c r="D163" s="97"/>
      <c r="E163" s="97"/>
      <c r="F163" s="56"/>
      <c r="G163" s="56"/>
      <c r="H163" s="56"/>
      <c r="I163" s="56"/>
      <c r="J163" s="56"/>
      <c r="K163" s="56"/>
      <c r="L163" s="56"/>
    </row>
    <row r="164" spans="1:12" ht="15" customHeight="1">
      <c r="A164" s="104"/>
      <c r="B164" s="45"/>
      <c r="C164" s="97"/>
      <c r="D164" s="97"/>
      <c r="E164" s="97"/>
      <c r="F164" s="56"/>
      <c r="G164" s="56"/>
      <c r="H164" s="56"/>
      <c r="I164" s="56"/>
      <c r="J164" s="56"/>
      <c r="K164" s="56"/>
      <c r="L164" s="56"/>
    </row>
    <row r="165" spans="1:12" ht="15" customHeight="1">
      <c r="A165" s="104"/>
      <c r="B165" s="45"/>
      <c r="C165" s="97"/>
      <c r="D165" s="97"/>
      <c r="E165" s="97"/>
      <c r="F165" s="56"/>
      <c r="G165" s="56"/>
      <c r="H165" s="56"/>
      <c r="I165" s="56"/>
      <c r="J165" s="56"/>
      <c r="K165" s="56"/>
      <c r="L165" s="56"/>
    </row>
    <row r="166" spans="1:12" ht="15" customHeight="1">
      <c r="A166" s="104"/>
      <c r="B166" s="45"/>
      <c r="C166" s="97"/>
      <c r="D166" s="97"/>
      <c r="E166" s="97"/>
      <c r="F166" s="56"/>
      <c r="G166" s="56"/>
      <c r="H166" s="56"/>
      <c r="I166" s="56"/>
      <c r="J166" s="56"/>
      <c r="K166" s="56"/>
      <c r="L166" s="56"/>
    </row>
    <row r="167" spans="1:12" ht="15" customHeight="1">
      <c r="A167" s="104"/>
      <c r="B167" s="45"/>
      <c r="C167" s="97"/>
      <c r="D167" s="97"/>
      <c r="E167" s="97"/>
      <c r="F167" s="56"/>
      <c r="G167" s="56"/>
      <c r="H167" s="56"/>
      <c r="I167" s="56"/>
      <c r="J167" s="56"/>
      <c r="K167" s="56"/>
      <c r="L167" s="56"/>
    </row>
    <row r="168" spans="1:12" ht="15" customHeight="1">
      <c r="A168" s="104"/>
      <c r="B168" s="45"/>
      <c r="C168" s="97"/>
      <c r="D168" s="97"/>
      <c r="E168" s="97"/>
      <c r="F168" s="56"/>
      <c r="G168" s="56"/>
      <c r="H168" s="56"/>
      <c r="I168" s="56"/>
      <c r="J168" s="56"/>
      <c r="K168" s="56"/>
      <c r="L168" s="56"/>
    </row>
    <row r="169" spans="1:12" ht="15" customHeight="1">
      <c r="A169" s="104"/>
      <c r="B169" s="45"/>
      <c r="C169" s="97"/>
      <c r="D169" s="97"/>
      <c r="E169" s="97"/>
      <c r="F169" s="56"/>
      <c r="G169" s="56"/>
      <c r="H169" s="56"/>
      <c r="I169" s="56"/>
      <c r="J169" s="56"/>
      <c r="K169" s="56"/>
      <c r="L169" s="56"/>
    </row>
    <row r="170" spans="1:2" ht="15" customHeight="1">
      <c r="A170" s="104"/>
      <c r="B170" s="45"/>
    </row>
    <row r="171" spans="1:12" ht="15" customHeight="1">
      <c r="A171" s="104"/>
      <c r="B171" s="45"/>
      <c r="C171" s="97"/>
      <c r="D171" s="97"/>
      <c r="E171" s="97"/>
      <c r="F171" s="56"/>
      <c r="G171" s="56"/>
      <c r="H171" s="56"/>
      <c r="I171" s="56"/>
      <c r="J171" s="56"/>
      <c r="K171" s="56"/>
      <c r="L171" s="56"/>
    </row>
    <row r="172" spans="1:12" ht="15" customHeight="1">
      <c r="A172" s="104"/>
      <c r="B172" s="45"/>
      <c r="C172" s="97"/>
      <c r="D172" s="97"/>
      <c r="E172" s="97"/>
      <c r="F172" s="56"/>
      <c r="G172" s="56"/>
      <c r="H172" s="56"/>
      <c r="I172" s="56"/>
      <c r="J172" s="56"/>
      <c r="K172" s="56"/>
      <c r="L172" s="56"/>
    </row>
    <row r="173" spans="1:12" ht="15" customHeight="1">
      <c r="A173" s="104"/>
      <c r="B173" s="45"/>
      <c r="C173" s="97"/>
      <c r="D173" s="97"/>
      <c r="E173" s="97"/>
      <c r="F173" s="56"/>
      <c r="G173" s="56"/>
      <c r="H173" s="56"/>
      <c r="I173" s="56"/>
      <c r="J173" s="56"/>
      <c r="K173" s="56"/>
      <c r="L173" s="56"/>
    </row>
    <row r="174" spans="1:12" ht="15" customHeight="1">
      <c r="A174" s="104"/>
      <c r="B174" s="45"/>
      <c r="C174" s="97"/>
      <c r="D174" s="97"/>
      <c r="E174" s="97"/>
      <c r="F174" s="56"/>
      <c r="G174" s="56"/>
      <c r="H174" s="56"/>
      <c r="I174" s="56"/>
      <c r="J174" s="56"/>
      <c r="K174" s="56"/>
      <c r="L174" s="56"/>
    </row>
    <row r="175" spans="1:12" ht="15" customHeight="1">
      <c r="A175" s="104"/>
      <c r="B175" s="45"/>
      <c r="C175" s="97"/>
      <c r="D175" s="97"/>
      <c r="E175" s="97"/>
      <c r="F175" s="56"/>
      <c r="G175" s="56"/>
      <c r="H175" s="56"/>
      <c r="I175" s="56"/>
      <c r="J175" s="56"/>
      <c r="K175" s="56"/>
      <c r="L175" s="56"/>
    </row>
    <row r="176" spans="1:12" ht="15" customHeight="1">
      <c r="A176" s="104"/>
      <c r="B176" s="45"/>
      <c r="C176" s="97"/>
      <c r="D176" s="97"/>
      <c r="E176" s="97"/>
      <c r="F176" s="56"/>
      <c r="G176" s="56"/>
      <c r="H176" s="56"/>
      <c r="I176" s="56"/>
      <c r="J176" s="56"/>
      <c r="K176" s="56"/>
      <c r="L176" s="56"/>
    </row>
    <row r="177" spans="1:12" ht="15" customHeight="1">
      <c r="A177" s="104"/>
      <c r="B177" s="45"/>
      <c r="C177" s="97"/>
      <c r="D177" s="97"/>
      <c r="E177" s="97"/>
      <c r="F177" s="56"/>
      <c r="G177" s="56"/>
      <c r="H177" s="56"/>
      <c r="I177" s="56"/>
      <c r="J177" s="56"/>
      <c r="K177" s="56"/>
      <c r="L177" s="56"/>
    </row>
    <row r="178" spans="1:12" ht="15" customHeight="1">
      <c r="A178" s="104"/>
      <c r="B178" s="45"/>
      <c r="C178" s="97"/>
      <c r="D178" s="97"/>
      <c r="E178" s="97"/>
      <c r="F178" s="56"/>
      <c r="G178" s="56"/>
      <c r="H178" s="56"/>
      <c r="I178" s="56"/>
      <c r="J178" s="56"/>
      <c r="K178" s="56"/>
      <c r="L178" s="56"/>
    </row>
    <row r="179" spans="1:12" ht="15" customHeight="1">
      <c r="A179" s="104"/>
      <c r="B179" s="45"/>
      <c r="C179" s="97"/>
      <c r="D179" s="97"/>
      <c r="E179" s="97"/>
      <c r="F179" s="56"/>
      <c r="G179" s="56"/>
      <c r="H179" s="56"/>
      <c r="I179" s="56"/>
      <c r="J179" s="56"/>
      <c r="K179" s="56"/>
      <c r="L179" s="56"/>
    </row>
    <row r="180" spans="1:12" ht="15" customHeight="1">
      <c r="A180" s="104"/>
      <c r="B180" s="45"/>
      <c r="C180" s="97"/>
      <c r="D180" s="97"/>
      <c r="E180" s="97"/>
      <c r="F180" s="56"/>
      <c r="G180" s="56"/>
      <c r="H180" s="56"/>
      <c r="I180" s="56"/>
      <c r="J180" s="56"/>
      <c r="K180" s="56"/>
      <c r="L180" s="56"/>
    </row>
    <row r="181" spans="1:12" ht="15" customHeight="1">
      <c r="A181" s="104"/>
      <c r="B181" s="45"/>
      <c r="C181" s="97"/>
      <c r="D181" s="97"/>
      <c r="E181" s="97"/>
      <c r="F181" s="56"/>
      <c r="G181" s="56"/>
      <c r="H181" s="56"/>
      <c r="I181" s="56"/>
      <c r="J181" s="56"/>
      <c r="K181" s="56"/>
      <c r="L181" s="56"/>
    </row>
    <row r="182" spans="1:12" ht="15" customHeight="1">
      <c r="A182" s="104"/>
      <c r="B182" s="45"/>
      <c r="C182" s="97"/>
      <c r="D182" s="97"/>
      <c r="E182" s="97"/>
      <c r="F182" s="56"/>
      <c r="G182" s="56"/>
      <c r="H182" s="56"/>
      <c r="I182" s="56"/>
      <c r="J182" s="56"/>
      <c r="K182" s="56"/>
      <c r="L182" s="56"/>
    </row>
    <row r="183" spans="1:12" ht="15" customHeight="1">
      <c r="A183" s="104"/>
      <c r="B183" s="45"/>
      <c r="C183" s="97"/>
      <c r="D183" s="97"/>
      <c r="E183" s="97"/>
      <c r="F183" s="56"/>
      <c r="G183" s="56"/>
      <c r="H183" s="56"/>
      <c r="I183" s="56"/>
      <c r="J183" s="56"/>
      <c r="K183" s="56"/>
      <c r="L183" s="56"/>
    </row>
    <row r="184" spans="1:12" ht="15" customHeight="1">
      <c r="A184" s="104"/>
      <c r="B184" s="45"/>
      <c r="C184" s="97"/>
      <c r="D184" s="97"/>
      <c r="E184" s="97"/>
      <c r="F184" s="56"/>
      <c r="G184" s="56"/>
      <c r="H184" s="56"/>
      <c r="I184" s="56"/>
      <c r="J184" s="56"/>
      <c r="K184" s="56"/>
      <c r="L184" s="56"/>
    </row>
    <row r="185" spans="1:12" ht="15" customHeight="1">
      <c r="A185" s="104"/>
      <c r="B185" s="45"/>
      <c r="C185" s="97"/>
      <c r="D185" s="97"/>
      <c r="E185" s="97"/>
      <c r="F185" s="56"/>
      <c r="G185" s="56"/>
      <c r="H185" s="56"/>
      <c r="I185" s="56"/>
      <c r="J185" s="56"/>
      <c r="K185" s="56"/>
      <c r="L185" s="56"/>
    </row>
    <row r="186" spans="1:12" ht="15" customHeight="1">
      <c r="A186" s="104"/>
      <c r="B186" s="45"/>
      <c r="C186" s="97"/>
      <c r="D186" s="97"/>
      <c r="E186" s="97"/>
      <c r="F186" s="56"/>
      <c r="G186" s="56"/>
      <c r="H186" s="56"/>
      <c r="I186" s="56"/>
      <c r="J186" s="56"/>
      <c r="K186" s="56"/>
      <c r="L186" s="56"/>
    </row>
    <row r="187" spans="1:12" ht="15" customHeight="1">
      <c r="A187" s="104"/>
      <c r="B187" s="45"/>
      <c r="C187" s="97"/>
      <c r="D187" s="97"/>
      <c r="E187" s="97"/>
      <c r="F187" s="56"/>
      <c r="G187" s="56"/>
      <c r="H187" s="56"/>
      <c r="I187" s="56"/>
      <c r="J187" s="56"/>
      <c r="K187" s="56"/>
      <c r="L187" s="56"/>
    </row>
    <row r="188" spans="1:12" ht="15" customHeight="1">
      <c r="A188" s="104"/>
      <c r="B188" s="45"/>
      <c r="C188" s="97"/>
      <c r="D188" s="97"/>
      <c r="E188" s="97"/>
      <c r="F188" s="56"/>
      <c r="G188" s="56"/>
      <c r="H188" s="56"/>
      <c r="I188" s="56"/>
      <c r="J188" s="56"/>
      <c r="K188" s="56"/>
      <c r="L188" s="56"/>
    </row>
    <row r="189" spans="1:12" ht="15" customHeight="1">
      <c r="A189" s="104"/>
      <c r="B189" s="45"/>
      <c r="C189" s="97"/>
      <c r="D189" s="97"/>
      <c r="E189" s="97"/>
      <c r="F189" s="56"/>
      <c r="G189" s="56"/>
      <c r="H189" s="56"/>
      <c r="I189" s="56"/>
      <c r="J189" s="56"/>
      <c r="K189" s="56"/>
      <c r="L189" s="56"/>
    </row>
    <row r="190" spans="1:12" ht="15" customHeight="1">
      <c r="A190" s="104"/>
      <c r="B190" s="45"/>
      <c r="C190" s="97"/>
      <c r="D190" s="97"/>
      <c r="E190" s="97"/>
      <c r="F190" s="56"/>
      <c r="G190" s="56"/>
      <c r="H190" s="56"/>
      <c r="I190" s="56"/>
      <c r="J190" s="56"/>
      <c r="K190" s="56"/>
      <c r="L190" s="56"/>
    </row>
    <row r="191" spans="1:12" ht="15" customHeight="1">
      <c r="A191" s="104"/>
      <c r="B191" s="45"/>
      <c r="C191" s="97"/>
      <c r="D191" s="97"/>
      <c r="E191" s="97"/>
      <c r="F191" s="56"/>
      <c r="G191" s="56"/>
      <c r="H191" s="56"/>
      <c r="I191" s="56"/>
      <c r="J191" s="56"/>
      <c r="K191" s="56"/>
      <c r="L191" s="56"/>
    </row>
    <row r="192" spans="1:12" ht="15" customHeight="1">
      <c r="A192" s="104"/>
      <c r="B192" s="45"/>
      <c r="C192" s="97"/>
      <c r="D192" s="97"/>
      <c r="E192" s="97"/>
      <c r="F192" s="56"/>
      <c r="G192" s="56"/>
      <c r="H192" s="56"/>
      <c r="I192" s="56"/>
      <c r="J192" s="56"/>
      <c r="K192" s="56"/>
      <c r="L192" s="56"/>
    </row>
    <row r="193" spans="1:12" ht="15" customHeight="1">
      <c r="A193" s="104"/>
      <c r="B193" s="45"/>
      <c r="C193" s="97"/>
      <c r="D193" s="97"/>
      <c r="E193" s="97"/>
      <c r="F193" s="56"/>
      <c r="G193" s="56"/>
      <c r="H193" s="56"/>
      <c r="I193" s="56"/>
      <c r="J193" s="56"/>
      <c r="K193" s="56"/>
      <c r="L193" s="56"/>
    </row>
    <row r="194" spans="1:12" ht="15" customHeight="1">
      <c r="A194" s="104"/>
      <c r="B194" s="45"/>
      <c r="C194" s="97"/>
      <c r="D194" s="97"/>
      <c r="E194" s="97"/>
      <c r="F194" s="56"/>
      <c r="G194" s="56"/>
      <c r="H194" s="56"/>
      <c r="I194" s="56"/>
      <c r="J194" s="56"/>
      <c r="K194" s="56"/>
      <c r="L194" s="56"/>
    </row>
    <row r="195" spans="1:2" ht="15" customHeight="1">
      <c r="A195" s="104"/>
      <c r="B195" s="45"/>
    </row>
    <row r="196" spans="1:2" ht="15" customHeight="1">
      <c r="A196" s="104"/>
      <c r="B196" s="45"/>
    </row>
    <row r="197" spans="1:2" ht="15" customHeight="1">
      <c r="A197" s="104"/>
      <c r="B197" s="45"/>
    </row>
    <row r="198" spans="1:12" ht="15" customHeight="1">
      <c r="A198" s="104"/>
      <c r="B198" s="45"/>
      <c r="C198" s="97"/>
      <c r="D198" s="97"/>
      <c r="E198" s="97"/>
      <c r="F198" s="56"/>
      <c r="G198" s="56"/>
      <c r="H198" s="56"/>
      <c r="I198" s="56"/>
      <c r="J198" s="56"/>
      <c r="K198" s="56"/>
      <c r="L198" s="56"/>
    </row>
    <row r="199" spans="1:12" ht="15" customHeight="1">
      <c r="A199" s="104"/>
      <c r="B199" s="45"/>
      <c r="C199" s="97"/>
      <c r="D199" s="97"/>
      <c r="E199" s="97"/>
      <c r="F199" s="56"/>
      <c r="G199" s="56"/>
      <c r="H199" s="56"/>
      <c r="I199" s="56"/>
      <c r="J199" s="56"/>
      <c r="K199" s="56"/>
      <c r="L199" s="56"/>
    </row>
    <row r="200" spans="1:12" ht="15" customHeight="1">
      <c r="A200" s="104"/>
      <c r="B200" s="45"/>
      <c r="C200" s="97"/>
      <c r="D200" s="97"/>
      <c r="E200" s="97"/>
      <c r="F200" s="56"/>
      <c r="G200" s="56"/>
      <c r="H200" s="56"/>
      <c r="I200" s="56"/>
      <c r="J200" s="56"/>
      <c r="K200" s="56"/>
      <c r="L200" s="56"/>
    </row>
    <row r="201" spans="1:12" ht="15" customHeight="1">
      <c r="A201" s="104"/>
      <c r="B201" s="45"/>
      <c r="C201" s="97"/>
      <c r="D201" s="97"/>
      <c r="E201" s="97"/>
      <c r="F201" s="56"/>
      <c r="G201" s="56"/>
      <c r="H201" s="56"/>
      <c r="I201" s="56"/>
      <c r="J201" s="56"/>
      <c r="K201" s="56"/>
      <c r="L201" s="56"/>
    </row>
    <row r="202" spans="1:12" ht="15" customHeight="1">
      <c r="A202" s="104"/>
      <c r="B202" s="45"/>
      <c r="C202" s="97"/>
      <c r="D202" s="97"/>
      <c r="E202" s="97"/>
      <c r="F202" s="56"/>
      <c r="G202" s="56"/>
      <c r="H202" s="56"/>
      <c r="I202" s="56"/>
      <c r="J202" s="56"/>
      <c r="K202" s="56"/>
      <c r="L202" s="56"/>
    </row>
    <row r="203" spans="1:12" ht="15" customHeight="1">
      <c r="A203" s="104"/>
      <c r="B203" s="45"/>
      <c r="C203" s="97"/>
      <c r="D203" s="97"/>
      <c r="E203" s="97"/>
      <c r="F203" s="56"/>
      <c r="G203" s="56"/>
      <c r="H203" s="56"/>
      <c r="I203" s="56"/>
      <c r="J203" s="56"/>
      <c r="K203" s="56"/>
      <c r="L203" s="56"/>
    </row>
    <row r="204" spans="1:12" ht="15" customHeight="1">
      <c r="A204" s="104"/>
      <c r="B204" s="45"/>
      <c r="C204" s="97"/>
      <c r="D204" s="97"/>
      <c r="E204" s="97"/>
      <c r="F204" s="56"/>
      <c r="G204" s="56"/>
      <c r="H204" s="56"/>
      <c r="I204" s="56"/>
      <c r="J204" s="56"/>
      <c r="K204" s="56"/>
      <c r="L204" s="56"/>
    </row>
    <row r="205" spans="1:12" ht="15" customHeight="1">
      <c r="A205" s="104"/>
      <c r="B205" s="45"/>
      <c r="C205" s="97"/>
      <c r="D205" s="97"/>
      <c r="E205" s="97"/>
      <c r="F205" s="56"/>
      <c r="G205" s="56"/>
      <c r="H205" s="56"/>
      <c r="I205" s="56"/>
      <c r="J205" s="56"/>
      <c r="K205" s="56"/>
      <c r="L205" s="56"/>
    </row>
    <row r="206" spans="1:2" ht="15" customHeight="1">
      <c r="A206" s="104"/>
      <c r="B206" s="45"/>
    </row>
    <row r="207" spans="1:2" ht="15" customHeight="1">
      <c r="A207" s="104"/>
      <c r="B207" s="45"/>
    </row>
    <row r="208" spans="1:12" ht="15" customHeight="1">
      <c r="A208" s="104"/>
      <c r="B208" s="45"/>
      <c r="C208" s="97"/>
      <c r="D208" s="97"/>
      <c r="E208" s="97"/>
      <c r="F208" s="56"/>
      <c r="G208" s="56"/>
      <c r="H208" s="56"/>
      <c r="I208" s="56"/>
      <c r="J208" s="56"/>
      <c r="K208" s="56"/>
      <c r="L208" s="56"/>
    </row>
    <row r="209" spans="1:2" ht="15" customHeight="1">
      <c r="A209" s="104"/>
      <c r="B209" s="45"/>
    </row>
    <row r="210" spans="1:2" ht="15" customHeight="1">
      <c r="A210" s="104"/>
      <c r="B210" s="45"/>
    </row>
    <row r="211" spans="1:12" ht="15" customHeight="1">
      <c r="A211" s="104"/>
      <c r="B211" s="45"/>
      <c r="C211" s="97"/>
      <c r="D211" s="97"/>
      <c r="E211" s="97"/>
      <c r="F211" s="56"/>
      <c r="G211" s="56"/>
      <c r="H211" s="56"/>
      <c r="I211" s="56"/>
      <c r="J211" s="56"/>
      <c r="K211" s="56"/>
      <c r="L211" s="56"/>
    </row>
    <row r="212" spans="1:12" ht="15" customHeight="1">
      <c r="A212" s="104"/>
      <c r="B212" s="45"/>
      <c r="C212" s="97"/>
      <c r="D212" s="97"/>
      <c r="E212" s="97"/>
      <c r="F212" s="56"/>
      <c r="G212" s="56"/>
      <c r="H212" s="56"/>
      <c r="I212" s="56"/>
      <c r="J212" s="56"/>
      <c r="K212" s="56"/>
      <c r="L212" s="56"/>
    </row>
    <row r="213" spans="1:12" ht="15" customHeight="1">
      <c r="A213" s="104"/>
      <c r="B213" s="45"/>
      <c r="C213" s="97"/>
      <c r="D213" s="97"/>
      <c r="E213" s="97"/>
      <c r="F213" s="56"/>
      <c r="G213" s="56"/>
      <c r="H213" s="56"/>
      <c r="I213" s="56"/>
      <c r="J213" s="56"/>
      <c r="K213" s="56"/>
      <c r="L213" s="56"/>
    </row>
    <row r="214" spans="1:12" ht="15" customHeight="1">
      <c r="A214" s="104"/>
      <c r="B214" s="45"/>
      <c r="C214" s="97"/>
      <c r="D214" s="97"/>
      <c r="E214" s="97"/>
      <c r="F214" s="56"/>
      <c r="G214" s="56"/>
      <c r="H214" s="56"/>
      <c r="I214" s="56"/>
      <c r="J214" s="56"/>
      <c r="K214" s="56"/>
      <c r="L214" s="56"/>
    </row>
    <row r="215" spans="1:12" ht="15" customHeight="1">
      <c r="A215" s="104"/>
      <c r="B215" s="45"/>
      <c r="C215" s="97"/>
      <c r="D215" s="97"/>
      <c r="E215" s="97"/>
      <c r="F215" s="56"/>
      <c r="G215" s="56"/>
      <c r="H215" s="56"/>
      <c r="I215" s="56"/>
      <c r="J215" s="56"/>
      <c r="K215" s="56"/>
      <c r="L215" s="56"/>
    </row>
    <row r="216" spans="1:12" ht="15" customHeight="1">
      <c r="A216" s="104"/>
      <c r="B216" s="45"/>
      <c r="C216" s="97"/>
      <c r="D216" s="97"/>
      <c r="E216" s="97"/>
      <c r="F216" s="56"/>
      <c r="G216" s="56"/>
      <c r="H216" s="56"/>
      <c r="I216" s="56"/>
      <c r="J216" s="56"/>
      <c r="K216" s="56"/>
      <c r="L216" s="56"/>
    </row>
    <row r="217" spans="1:12" ht="15" customHeight="1">
      <c r="A217" s="104"/>
      <c r="B217" s="45"/>
      <c r="C217" s="97"/>
      <c r="D217" s="97"/>
      <c r="E217" s="97"/>
      <c r="F217" s="56"/>
      <c r="G217" s="56"/>
      <c r="H217" s="56"/>
      <c r="I217" s="56"/>
      <c r="J217" s="56"/>
      <c r="K217" s="56"/>
      <c r="L217" s="56"/>
    </row>
    <row r="218" spans="1:12" ht="15" customHeight="1">
      <c r="A218" s="104"/>
      <c r="B218" s="45"/>
      <c r="C218" s="97"/>
      <c r="D218" s="97"/>
      <c r="E218" s="97"/>
      <c r="F218" s="56"/>
      <c r="G218" s="56"/>
      <c r="H218" s="56"/>
      <c r="I218" s="56"/>
      <c r="J218" s="56"/>
      <c r="K218" s="56"/>
      <c r="L218" s="56"/>
    </row>
    <row r="219" spans="1:12" ht="15" customHeight="1">
      <c r="A219" s="104"/>
      <c r="B219" s="45"/>
      <c r="C219" s="97"/>
      <c r="D219" s="97"/>
      <c r="E219" s="97"/>
      <c r="F219" s="56"/>
      <c r="G219" s="56"/>
      <c r="H219" s="56"/>
      <c r="I219" s="56"/>
      <c r="J219" s="56"/>
      <c r="K219" s="56"/>
      <c r="L219" s="56"/>
    </row>
    <row r="220" spans="1:12" ht="15" customHeight="1">
      <c r="A220" s="104"/>
      <c r="B220" s="45"/>
      <c r="C220" s="97"/>
      <c r="D220" s="97"/>
      <c r="E220" s="97"/>
      <c r="F220" s="56"/>
      <c r="G220" s="56"/>
      <c r="H220" s="56"/>
      <c r="I220" s="56"/>
      <c r="J220" s="56"/>
      <c r="K220" s="56"/>
      <c r="L220" s="56"/>
    </row>
    <row r="221" spans="1:12" ht="15" customHeight="1">
      <c r="A221" s="104"/>
      <c r="B221" s="45"/>
      <c r="C221" s="97"/>
      <c r="D221" s="97"/>
      <c r="E221" s="97"/>
      <c r="F221" s="56"/>
      <c r="G221" s="56"/>
      <c r="H221" s="56"/>
      <c r="I221" s="56"/>
      <c r="J221" s="56"/>
      <c r="K221" s="56"/>
      <c r="L221" s="56"/>
    </row>
    <row r="222" spans="1:12" ht="15" customHeight="1">
      <c r="A222" s="104"/>
      <c r="B222" s="45"/>
      <c r="C222" s="97"/>
      <c r="D222" s="97"/>
      <c r="E222" s="97"/>
      <c r="F222" s="56"/>
      <c r="G222" s="56"/>
      <c r="H222" s="56"/>
      <c r="I222" s="56"/>
      <c r="J222" s="56"/>
      <c r="K222" s="56"/>
      <c r="L222" s="56"/>
    </row>
    <row r="223" spans="1:12" ht="15" customHeight="1">
      <c r="A223" s="104"/>
      <c r="B223" s="45"/>
      <c r="C223" s="97"/>
      <c r="D223" s="97"/>
      <c r="E223" s="97"/>
      <c r="F223" s="56"/>
      <c r="G223" s="56"/>
      <c r="H223" s="56"/>
      <c r="I223" s="56"/>
      <c r="J223" s="56"/>
      <c r="K223" s="56"/>
      <c r="L223" s="56"/>
    </row>
    <row r="224" spans="1:12" ht="15" customHeight="1">
      <c r="A224" s="104"/>
      <c r="B224" s="45"/>
      <c r="C224" s="97"/>
      <c r="D224" s="97"/>
      <c r="E224" s="97"/>
      <c r="F224" s="56"/>
      <c r="G224" s="56"/>
      <c r="H224" s="56"/>
      <c r="I224" s="56"/>
      <c r="J224" s="56"/>
      <c r="K224" s="56"/>
      <c r="L224" s="56"/>
    </row>
    <row r="225" spans="1:12" ht="15" customHeight="1">
      <c r="A225" s="104"/>
      <c r="B225" s="45"/>
      <c r="C225" s="97"/>
      <c r="D225" s="97"/>
      <c r="E225" s="97"/>
      <c r="F225" s="56"/>
      <c r="G225" s="56"/>
      <c r="H225" s="56"/>
      <c r="I225" s="56"/>
      <c r="J225" s="56"/>
      <c r="K225" s="56"/>
      <c r="L225" s="56"/>
    </row>
    <row r="226" spans="1:12" ht="15" customHeight="1">
      <c r="A226" s="104"/>
      <c r="B226" s="45"/>
      <c r="C226" s="97"/>
      <c r="D226" s="97"/>
      <c r="E226" s="97"/>
      <c r="F226" s="56"/>
      <c r="G226" s="56"/>
      <c r="H226" s="56"/>
      <c r="I226" s="56"/>
      <c r="J226" s="56"/>
      <c r="K226" s="56"/>
      <c r="L226" s="56"/>
    </row>
    <row r="227" spans="1:12" ht="15" customHeight="1">
      <c r="A227" s="104"/>
      <c r="B227" s="45"/>
      <c r="C227" s="97"/>
      <c r="D227" s="97"/>
      <c r="E227" s="97"/>
      <c r="F227" s="56"/>
      <c r="G227" s="56"/>
      <c r="H227" s="56"/>
      <c r="I227" s="56"/>
      <c r="J227" s="56"/>
      <c r="K227" s="56"/>
      <c r="L227" s="56"/>
    </row>
    <row r="228" spans="1:12" ht="15" customHeight="1">
      <c r="A228" s="104"/>
      <c r="B228" s="45"/>
      <c r="C228" s="97"/>
      <c r="D228" s="97"/>
      <c r="E228" s="97"/>
      <c r="F228" s="56"/>
      <c r="G228" s="56"/>
      <c r="H228" s="56"/>
      <c r="I228" s="56"/>
      <c r="J228" s="56"/>
      <c r="K228" s="56"/>
      <c r="L228" s="56"/>
    </row>
    <row r="229" spans="1:12" ht="15" customHeight="1">
      <c r="A229" s="104"/>
      <c r="B229" s="45"/>
      <c r="C229" s="97"/>
      <c r="D229" s="97"/>
      <c r="E229" s="97"/>
      <c r="F229" s="56"/>
      <c r="G229" s="56"/>
      <c r="H229" s="56"/>
      <c r="I229" s="56"/>
      <c r="J229" s="56"/>
      <c r="K229" s="56"/>
      <c r="L229" s="56"/>
    </row>
    <row r="230" spans="1:12" ht="15" customHeight="1">
      <c r="A230" s="104"/>
      <c r="B230" s="45"/>
      <c r="C230" s="97"/>
      <c r="D230" s="97"/>
      <c r="E230" s="97"/>
      <c r="F230" s="56"/>
      <c r="G230" s="56"/>
      <c r="H230" s="56"/>
      <c r="I230" s="56"/>
      <c r="J230" s="56"/>
      <c r="K230" s="56"/>
      <c r="L230" s="56"/>
    </row>
    <row r="231" spans="1:12" ht="15" customHeight="1">
      <c r="A231" s="104"/>
      <c r="B231" s="45"/>
      <c r="C231" s="97"/>
      <c r="D231" s="97"/>
      <c r="E231" s="97"/>
      <c r="F231" s="56"/>
      <c r="G231" s="56"/>
      <c r="H231" s="56"/>
      <c r="I231" s="56"/>
      <c r="J231" s="56"/>
      <c r="K231" s="56"/>
      <c r="L231" s="56"/>
    </row>
    <row r="232" spans="1:12" ht="15" customHeight="1">
      <c r="A232" s="104"/>
      <c r="B232" s="45"/>
      <c r="C232" s="97"/>
      <c r="D232" s="97"/>
      <c r="E232" s="97"/>
      <c r="F232" s="56"/>
      <c r="G232" s="56"/>
      <c r="H232" s="56"/>
      <c r="I232" s="56"/>
      <c r="J232" s="56"/>
      <c r="K232" s="56"/>
      <c r="L232" s="56"/>
    </row>
    <row r="233" spans="1:12" ht="15" customHeight="1">
      <c r="A233" s="104"/>
      <c r="B233" s="45"/>
      <c r="C233" s="97"/>
      <c r="D233" s="97"/>
      <c r="E233" s="97"/>
      <c r="F233" s="56"/>
      <c r="G233" s="56"/>
      <c r="H233" s="56"/>
      <c r="I233" s="56"/>
      <c r="J233" s="56"/>
      <c r="K233" s="56"/>
      <c r="L233" s="56"/>
    </row>
    <row r="234" spans="1:12" ht="15" customHeight="1">
      <c r="A234" s="104"/>
      <c r="B234" s="45"/>
      <c r="C234" s="97"/>
      <c r="D234" s="97"/>
      <c r="E234" s="97"/>
      <c r="F234" s="56"/>
      <c r="G234" s="56"/>
      <c r="H234" s="56"/>
      <c r="I234" s="56"/>
      <c r="J234" s="56"/>
      <c r="K234" s="56"/>
      <c r="L234" s="56"/>
    </row>
    <row r="235" spans="1:12" ht="15" customHeight="1">
      <c r="A235" s="104"/>
      <c r="B235" s="45"/>
      <c r="C235" s="97"/>
      <c r="D235" s="97"/>
      <c r="E235" s="97"/>
      <c r="F235" s="56"/>
      <c r="G235" s="56"/>
      <c r="H235" s="56"/>
      <c r="I235" s="56"/>
      <c r="J235" s="56"/>
      <c r="K235" s="56"/>
      <c r="L235" s="56"/>
    </row>
    <row r="236" spans="1:12" ht="15" customHeight="1">
      <c r="A236" s="104"/>
      <c r="B236" s="45"/>
      <c r="C236" s="97"/>
      <c r="D236" s="97"/>
      <c r="E236" s="97"/>
      <c r="F236" s="56"/>
      <c r="G236" s="56"/>
      <c r="H236" s="56"/>
      <c r="I236" s="56"/>
      <c r="J236" s="56"/>
      <c r="K236" s="56"/>
      <c r="L236" s="56"/>
    </row>
    <row r="237" spans="1:12" ht="15" customHeight="1">
      <c r="A237" s="104"/>
      <c r="B237" s="45"/>
      <c r="C237" s="97"/>
      <c r="D237" s="97"/>
      <c r="E237" s="97"/>
      <c r="F237" s="56"/>
      <c r="G237" s="56"/>
      <c r="H237" s="56"/>
      <c r="I237" s="56"/>
      <c r="J237" s="56"/>
      <c r="K237" s="56"/>
      <c r="L237" s="56"/>
    </row>
    <row r="238" spans="1:12" ht="15" customHeight="1">
      <c r="A238" s="104"/>
      <c r="B238" s="45"/>
      <c r="C238" s="97"/>
      <c r="D238" s="97"/>
      <c r="E238" s="97"/>
      <c r="F238" s="56"/>
      <c r="G238" s="56"/>
      <c r="H238" s="56"/>
      <c r="I238" s="56"/>
      <c r="J238" s="56"/>
      <c r="K238" s="56"/>
      <c r="L238" s="56"/>
    </row>
    <row r="239" spans="1:12" ht="15" customHeight="1">
      <c r="A239" s="104"/>
      <c r="B239" s="45"/>
      <c r="C239" s="97"/>
      <c r="D239" s="97"/>
      <c r="E239" s="97"/>
      <c r="F239" s="56"/>
      <c r="G239" s="56"/>
      <c r="H239" s="56"/>
      <c r="I239" s="56"/>
      <c r="J239" s="56"/>
      <c r="K239" s="56"/>
      <c r="L239" s="56"/>
    </row>
    <row r="240" spans="1:12" ht="15" customHeight="1">
      <c r="A240" s="104"/>
      <c r="B240" s="45"/>
      <c r="C240" s="97"/>
      <c r="D240" s="97"/>
      <c r="E240" s="97"/>
      <c r="F240" s="56"/>
      <c r="G240" s="56"/>
      <c r="H240" s="56"/>
      <c r="I240" s="56"/>
      <c r="J240" s="56"/>
      <c r="K240" s="56"/>
      <c r="L240" s="56"/>
    </row>
    <row r="241" spans="1:12" ht="15" customHeight="1">
      <c r="A241" s="104"/>
      <c r="B241" s="45"/>
      <c r="C241" s="97"/>
      <c r="D241" s="97"/>
      <c r="E241" s="97"/>
      <c r="F241" s="56"/>
      <c r="G241" s="56"/>
      <c r="H241" s="56"/>
      <c r="I241" s="56"/>
      <c r="J241" s="56"/>
      <c r="K241" s="56"/>
      <c r="L241" s="56"/>
    </row>
    <row r="242" spans="1:12" ht="15" customHeight="1">
      <c r="A242" s="104"/>
      <c r="B242" s="45"/>
      <c r="C242" s="97"/>
      <c r="D242" s="97"/>
      <c r="E242" s="97"/>
      <c r="F242" s="56"/>
      <c r="G242" s="56"/>
      <c r="H242" s="56"/>
      <c r="I242" s="56"/>
      <c r="J242" s="56"/>
      <c r="K242" s="56"/>
      <c r="L242" s="56"/>
    </row>
    <row r="243" spans="1:12" ht="15" customHeight="1">
      <c r="A243" s="104"/>
      <c r="B243" s="45"/>
      <c r="C243" s="97"/>
      <c r="D243" s="97"/>
      <c r="E243" s="97"/>
      <c r="F243" s="56"/>
      <c r="G243" s="56"/>
      <c r="H243" s="56"/>
      <c r="I243" s="56"/>
      <c r="J243" s="56"/>
      <c r="K243" s="56"/>
      <c r="L243" s="56"/>
    </row>
    <row r="244" spans="1:12" ht="15" customHeight="1">
      <c r="A244" s="104"/>
      <c r="B244" s="45"/>
      <c r="C244" s="97"/>
      <c r="D244" s="97"/>
      <c r="E244" s="97"/>
      <c r="F244" s="56"/>
      <c r="G244" s="56"/>
      <c r="H244" s="56"/>
      <c r="I244" s="56"/>
      <c r="J244" s="56"/>
      <c r="K244" s="56"/>
      <c r="L244" s="56"/>
    </row>
    <row r="245" spans="1:12" ht="15" customHeight="1">
      <c r="A245" s="104"/>
      <c r="B245" s="45"/>
      <c r="C245" s="97"/>
      <c r="D245" s="97"/>
      <c r="E245" s="97"/>
      <c r="F245" s="56"/>
      <c r="G245" s="56"/>
      <c r="H245" s="56"/>
      <c r="I245" s="56"/>
      <c r="J245" s="56"/>
      <c r="K245" s="56"/>
      <c r="L245" s="56"/>
    </row>
    <row r="246" spans="1:12" ht="15" customHeight="1">
      <c r="A246" s="104"/>
      <c r="B246" s="45"/>
      <c r="C246" s="97"/>
      <c r="D246" s="97"/>
      <c r="E246" s="97"/>
      <c r="F246" s="56"/>
      <c r="G246" s="56"/>
      <c r="H246" s="56"/>
      <c r="I246" s="56"/>
      <c r="J246" s="56"/>
      <c r="K246" s="56"/>
      <c r="L246" s="56"/>
    </row>
    <row r="247" spans="1:12" ht="15" customHeight="1">
      <c r="A247" s="104"/>
      <c r="B247" s="45"/>
      <c r="C247" s="97"/>
      <c r="D247" s="97"/>
      <c r="E247" s="97"/>
      <c r="F247" s="56"/>
      <c r="G247" s="56"/>
      <c r="H247" s="56"/>
      <c r="I247" s="56"/>
      <c r="J247" s="56"/>
      <c r="K247" s="56"/>
      <c r="L247" s="56"/>
    </row>
    <row r="248" spans="1:12" ht="15" customHeight="1">
      <c r="A248" s="104"/>
      <c r="B248" s="45"/>
      <c r="C248" s="97"/>
      <c r="D248" s="97"/>
      <c r="E248" s="97"/>
      <c r="F248" s="56"/>
      <c r="G248" s="56"/>
      <c r="H248" s="56"/>
      <c r="I248" s="56"/>
      <c r="J248" s="56"/>
      <c r="K248" s="56"/>
      <c r="L248" s="56"/>
    </row>
    <row r="249" spans="1:12" ht="15" customHeight="1">
      <c r="A249" s="104"/>
      <c r="B249" s="45"/>
      <c r="C249" s="97"/>
      <c r="D249" s="97"/>
      <c r="E249" s="97"/>
      <c r="F249" s="56"/>
      <c r="G249" s="56"/>
      <c r="H249" s="56"/>
      <c r="I249" s="56"/>
      <c r="J249" s="56"/>
      <c r="K249" s="56"/>
      <c r="L249" s="56"/>
    </row>
    <row r="250" spans="1:12" ht="15" customHeight="1">
      <c r="A250" s="104"/>
      <c r="B250" s="45"/>
      <c r="C250" s="97"/>
      <c r="D250" s="97"/>
      <c r="E250" s="97"/>
      <c r="F250" s="56"/>
      <c r="G250" s="56"/>
      <c r="H250" s="56"/>
      <c r="I250" s="56"/>
      <c r="J250" s="56"/>
      <c r="K250" s="56"/>
      <c r="L250" s="56"/>
    </row>
    <row r="251" spans="1:12" ht="15" customHeight="1">
      <c r="A251" s="104"/>
      <c r="B251" s="45"/>
      <c r="C251" s="97"/>
      <c r="D251" s="97"/>
      <c r="E251" s="97"/>
      <c r="F251" s="56"/>
      <c r="G251" s="56"/>
      <c r="H251" s="56"/>
      <c r="I251" s="56"/>
      <c r="J251" s="56"/>
      <c r="K251" s="56"/>
      <c r="L251" s="56"/>
    </row>
    <row r="252" spans="1:12" ht="15" customHeight="1">
      <c r="A252" s="104"/>
      <c r="B252" s="45"/>
      <c r="C252" s="97"/>
      <c r="D252" s="97"/>
      <c r="E252" s="97"/>
      <c r="F252" s="56"/>
      <c r="G252" s="56"/>
      <c r="H252" s="56"/>
      <c r="I252" s="56"/>
      <c r="J252" s="56"/>
      <c r="K252" s="56"/>
      <c r="L252" s="56"/>
    </row>
    <row r="253" spans="1:12" ht="15" customHeight="1">
      <c r="A253" s="104"/>
      <c r="B253" s="45"/>
      <c r="C253" s="97"/>
      <c r="D253" s="97"/>
      <c r="E253" s="97"/>
      <c r="F253" s="56"/>
      <c r="G253" s="56"/>
      <c r="H253" s="56"/>
      <c r="I253" s="56"/>
      <c r="J253" s="56"/>
      <c r="K253" s="56"/>
      <c r="L253" s="56"/>
    </row>
    <row r="254" spans="1:12" ht="15" customHeight="1">
      <c r="A254" s="104"/>
      <c r="B254" s="45"/>
      <c r="C254" s="97"/>
      <c r="D254" s="97"/>
      <c r="E254" s="97"/>
      <c r="F254" s="56"/>
      <c r="G254" s="56"/>
      <c r="H254" s="56"/>
      <c r="I254" s="56"/>
      <c r="J254" s="56"/>
      <c r="K254" s="56"/>
      <c r="L254" s="56"/>
    </row>
    <row r="255" spans="1:12" ht="15" customHeight="1">
      <c r="A255" s="104"/>
      <c r="B255" s="45"/>
      <c r="C255" s="97"/>
      <c r="D255" s="97"/>
      <c r="E255" s="97"/>
      <c r="F255" s="56"/>
      <c r="G255" s="56"/>
      <c r="H255" s="56"/>
      <c r="I255" s="56"/>
      <c r="J255" s="56"/>
      <c r="K255" s="56"/>
      <c r="L255" s="56"/>
    </row>
    <row r="256" spans="1:12" ht="15" customHeight="1">
      <c r="A256" s="104"/>
      <c r="B256" s="45"/>
      <c r="C256" s="97"/>
      <c r="D256" s="97"/>
      <c r="E256" s="97"/>
      <c r="F256" s="56"/>
      <c r="G256" s="56"/>
      <c r="H256" s="56"/>
      <c r="I256" s="56"/>
      <c r="J256" s="56"/>
      <c r="K256" s="56"/>
      <c r="L256" s="56"/>
    </row>
    <row r="257" spans="1:12" ht="15" customHeight="1">
      <c r="A257" s="104"/>
      <c r="B257" s="45"/>
      <c r="C257" s="97"/>
      <c r="D257" s="97"/>
      <c r="E257" s="97"/>
      <c r="F257" s="56"/>
      <c r="G257" s="56"/>
      <c r="H257" s="56"/>
      <c r="I257" s="56"/>
      <c r="J257" s="56"/>
      <c r="K257" s="56"/>
      <c r="L257" s="56"/>
    </row>
    <row r="258" spans="1:12" ht="15" customHeight="1">
      <c r="A258" s="104"/>
      <c r="B258" s="45"/>
      <c r="C258" s="97"/>
      <c r="D258" s="97"/>
      <c r="E258" s="97"/>
      <c r="F258" s="56"/>
      <c r="G258" s="56"/>
      <c r="H258" s="56"/>
      <c r="I258" s="56"/>
      <c r="J258" s="56"/>
      <c r="K258" s="56"/>
      <c r="L258" s="56"/>
    </row>
    <row r="259" spans="1:12" ht="15" customHeight="1">
      <c r="A259" s="104"/>
      <c r="B259" s="45"/>
      <c r="C259" s="97"/>
      <c r="D259" s="97"/>
      <c r="E259" s="97"/>
      <c r="F259" s="56"/>
      <c r="G259" s="56"/>
      <c r="H259" s="56"/>
      <c r="I259" s="56"/>
      <c r="J259" s="56"/>
      <c r="K259" s="56"/>
      <c r="L259" s="56"/>
    </row>
    <row r="260" spans="1:12" ht="15" customHeight="1">
      <c r="A260" s="104"/>
      <c r="B260" s="45"/>
      <c r="C260" s="97"/>
      <c r="D260" s="97"/>
      <c r="E260" s="97"/>
      <c r="F260" s="56"/>
      <c r="G260" s="56"/>
      <c r="H260" s="56"/>
      <c r="I260" s="56"/>
      <c r="J260" s="56"/>
      <c r="K260" s="56"/>
      <c r="L260" s="56"/>
    </row>
    <row r="261" spans="1:12" ht="15" customHeight="1">
      <c r="A261" s="104"/>
      <c r="B261" s="45"/>
      <c r="C261" s="97"/>
      <c r="D261" s="97"/>
      <c r="E261" s="97"/>
      <c r="F261" s="56"/>
      <c r="G261" s="56"/>
      <c r="H261" s="56"/>
      <c r="I261" s="56"/>
      <c r="J261" s="56"/>
      <c r="K261" s="56"/>
      <c r="L261" s="56"/>
    </row>
    <row r="262" spans="1:12" ht="15" customHeight="1">
      <c r="A262" s="104"/>
      <c r="B262" s="45"/>
      <c r="C262" s="97"/>
      <c r="D262" s="97"/>
      <c r="E262" s="97"/>
      <c r="F262" s="56"/>
      <c r="G262" s="56"/>
      <c r="H262" s="56"/>
      <c r="I262" s="56"/>
      <c r="J262" s="56"/>
      <c r="K262" s="56"/>
      <c r="L262" s="56"/>
    </row>
    <row r="263" spans="1:12" ht="15" customHeight="1">
      <c r="A263" s="104"/>
      <c r="B263" s="45"/>
      <c r="C263" s="97"/>
      <c r="D263" s="97"/>
      <c r="E263" s="97"/>
      <c r="F263" s="56"/>
      <c r="G263" s="56"/>
      <c r="H263" s="56"/>
      <c r="I263" s="56"/>
      <c r="J263" s="56"/>
      <c r="K263" s="56"/>
      <c r="L263" s="56"/>
    </row>
    <row r="264" spans="1:12" ht="15" customHeight="1">
      <c r="A264" s="104"/>
      <c r="B264" s="45"/>
      <c r="C264" s="97"/>
      <c r="D264" s="97"/>
      <c r="E264" s="97"/>
      <c r="F264" s="56"/>
      <c r="G264" s="56"/>
      <c r="H264" s="56"/>
      <c r="I264" s="56"/>
      <c r="J264" s="56"/>
      <c r="K264" s="56"/>
      <c r="L264" s="56"/>
    </row>
    <row r="265" spans="1:12" ht="15" customHeight="1">
      <c r="A265" s="104"/>
      <c r="B265" s="45"/>
      <c r="C265" s="97"/>
      <c r="D265" s="97"/>
      <c r="E265" s="97"/>
      <c r="F265" s="56"/>
      <c r="G265" s="56"/>
      <c r="H265" s="56"/>
      <c r="I265" s="56"/>
      <c r="J265" s="56"/>
      <c r="K265" s="56"/>
      <c r="L265" s="56"/>
    </row>
    <row r="266" spans="1:12" ht="15" customHeight="1">
      <c r="A266" s="104"/>
      <c r="B266" s="45"/>
      <c r="C266" s="97"/>
      <c r="D266" s="97"/>
      <c r="E266" s="97"/>
      <c r="F266" s="56"/>
      <c r="G266" s="56"/>
      <c r="H266" s="56"/>
      <c r="I266" s="56"/>
      <c r="J266" s="56"/>
      <c r="K266" s="56"/>
      <c r="L266" s="56"/>
    </row>
    <row r="267" spans="1:12" ht="15" customHeight="1">
      <c r="A267" s="104"/>
      <c r="B267" s="45"/>
      <c r="C267" s="97"/>
      <c r="D267" s="97"/>
      <c r="E267" s="97"/>
      <c r="F267" s="56"/>
      <c r="G267" s="56"/>
      <c r="H267" s="56"/>
      <c r="I267" s="56"/>
      <c r="J267" s="56"/>
      <c r="K267" s="56"/>
      <c r="L267" s="56"/>
    </row>
    <row r="268" spans="1:12" ht="15" customHeight="1">
      <c r="A268" s="104"/>
      <c r="B268" s="45"/>
      <c r="C268" s="97"/>
      <c r="D268" s="97"/>
      <c r="E268" s="97"/>
      <c r="F268" s="56"/>
      <c r="G268" s="56"/>
      <c r="H268" s="56"/>
      <c r="I268" s="56"/>
      <c r="J268" s="56"/>
      <c r="K268" s="56"/>
      <c r="L268" s="56"/>
    </row>
    <row r="269" spans="1:12" ht="15" customHeight="1">
      <c r="A269" s="104"/>
      <c r="B269" s="45"/>
      <c r="C269" s="97"/>
      <c r="D269" s="97"/>
      <c r="E269" s="97"/>
      <c r="F269" s="56"/>
      <c r="G269" s="56"/>
      <c r="H269" s="56"/>
      <c r="I269" s="56"/>
      <c r="J269" s="56"/>
      <c r="K269" s="56"/>
      <c r="L269" s="56"/>
    </row>
    <row r="270" spans="1:12" ht="15" customHeight="1">
      <c r="A270" s="104"/>
      <c r="B270" s="45"/>
      <c r="C270" s="97"/>
      <c r="D270" s="97"/>
      <c r="E270" s="97"/>
      <c r="F270" s="56"/>
      <c r="G270" s="56"/>
      <c r="H270" s="56"/>
      <c r="I270" s="56"/>
      <c r="J270" s="56"/>
      <c r="K270" s="56"/>
      <c r="L270" s="56"/>
    </row>
    <row r="271" spans="1:12" ht="15" customHeight="1">
      <c r="A271" s="104"/>
      <c r="B271" s="45"/>
      <c r="C271" s="97"/>
      <c r="D271" s="97"/>
      <c r="E271" s="97"/>
      <c r="F271" s="56"/>
      <c r="G271" s="56"/>
      <c r="H271" s="56"/>
      <c r="I271" s="56"/>
      <c r="J271" s="56"/>
      <c r="K271" s="56"/>
      <c r="L271" s="56"/>
    </row>
    <row r="272" spans="1:12" ht="15" customHeight="1">
      <c r="A272" s="104"/>
      <c r="B272" s="45"/>
      <c r="C272" s="97"/>
      <c r="D272" s="97"/>
      <c r="E272" s="97"/>
      <c r="F272" s="56"/>
      <c r="G272" s="56"/>
      <c r="H272" s="56"/>
      <c r="I272" s="56"/>
      <c r="J272" s="56"/>
      <c r="K272" s="56"/>
      <c r="L272" s="56"/>
    </row>
    <row r="273" spans="1:12" ht="15" customHeight="1">
      <c r="A273" s="104"/>
      <c r="B273" s="45"/>
      <c r="C273" s="97"/>
      <c r="D273" s="97"/>
      <c r="E273" s="97"/>
      <c r="F273" s="56"/>
      <c r="G273" s="56"/>
      <c r="H273" s="56"/>
      <c r="I273" s="56"/>
      <c r="J273" s="56"/>
      <c r="K273" s="56"/>
      <c r="L273" s="56"/>
    </row>
    <row r="274" spans="1:12" ht="15" customHeight="1">
      <c r="A274" s="104"/>
      <c r="B274" s="45"/>
      <c r="C274" s="97"/>
      <c r="D274" s="97"/>
      <c r="E274" s="97"/>
      <c r="F274" s="56"/>
      <c r="G274" s="56"/>
      <c r="H274" s="56"/>
      <c r="I274" s="56"/>
      <c r="J274" s="56"/>
      <c r="K274" s="56"/>
      <c r="L274" s="56"/>
    </row>
    <row r="275" spans="1:12" ht="15" customHeight="1">
      <c r="A275" s="104"/>
      <c r="B275" s="45"/>
      <c r="C275" s="97"/>
      <c r="D275" s="97"/>
      <c r="E275" s="97"/>
      <c r="F275" s="56"/>
      <c r="G275" s="56"/>
      <c r="H275" s="56"/>
      <c r="I275" s="56"/>
      <c r="J275" s="56"/>
      <c r="K275" s="56"/>
      <c r="L275" s="56"/>
    </row>
    <row r="276" spans="1:12" ht="15" customHeight="1">
      <c r="A276" s="104"/>
      <c r="B276" s="45"/>
      <c r="C276" s="97"/>
      <c r="D276" s="97"/>
      <c r="E276" s="97"/>
      <c r="F276" s="56"/>
      <c r="G276" s="56"/>
      <c r="H276" s="56"/>
      <c r="I276" s="56"/>
      <c r="J276" s="56"/>
      <c r="K276" s="56"/>
      <c r="L276" s="56"/>
    </row>
    <row r="277" spans="1:12" ht="15" customHeight="1">
      <c r="A277" s="104"/>
      <c r="B277" s="45"/>
      <c r="C277" s="97"/>
      <c r="D277" s="97"/>
      <c r="E277" s="97"/>
      <c r="F277" s="56"/>
      <c r="G277" s="56"/>
      <c r="H277" s="56"/>
      <c r="I277" s="56"/>
      <c r="J277" s="56"/>
      <c r="K277" s="56"/>
      <c r="L277" s="56"/>
    </row>
    <row r="278" spans="1:12" ht="15" customHeight="1">
      <c r="A278" s="104"/>
      <c r="B278" s="45"/>
      <c r="C278" s="97"/>
      <c r="D278" s="97"/>
      <c r="E278" s="97"/>
      <c r="F278" s="56"/>
      <c r="G278" s="56"/>
      <c r="H278" s="56"/>
      <c r="I278" s="56"/>
      <c r="J278" s="56"/>
      <c r="K278" s="56"/>
      <c r="L278" s="56"/>
    </row>
    <row r="279" spans="1:12" ht="15" customHeight="1">
      <c r="A279" s="104"/>
      <c r="B279" s="45"/>
      <c r="C279" s="97"/>
      <c r="D279" s="97"/>
      <c r="E279" s="97"/>
      <c r="F279" s="56"/>
      <c r="G279" s="56"/>
      <c r="H279" s="56"/>
      <c r="I279" s="56"/>
      <c r="J279" s="56"/>
      <c r="K279" s="56"/>
      <c r="L279" s="56"/>
    </row>
    <row r="280" spans="1:12" ht="15" customHeight="1">
      <c r="A280" s="104"/>
      <c r="B280" s="45"/>
      <c r="C280" s="97"/>
      <c r="D280" s="97"/>
      <c r="E280" s="97"/>
      <c r="F280" s="56"/>
      <c r="G280" s="56"/>
      <c r="H280" s="56"/>
      <c r="I280" s="56"/>
      <c r="J280" s="56"/>
      <c r="K280" s="56"/>
      <c r="L280" s="56"/>
    </row>
    <row r="281" spans="1:12" ht="15" customHeight="1">
      <c r="A281" s="104"/>
      <c r="B281" s="45"/>
      <c r="C281" s="97"/>
      <c r="D281" s="97"/>
      <c r="E281" s="97"/>
      <c r="F281" s="56"/>
      <c r="G281" s="56"/>
      <c r="H281" s="56"/>
      <c r="I281" s="56"/>
      <c r="J281" s="56"/>
      <c r="K281" s="56"/>
      <c r="L281" s="56"/>
    </row>
    <row r="282" spans="1:12" ht="15" customHeight="1">
      <c r="A282" s="104"/>
      <c r="B282" s="45"/>
      <c r="C282" s="97"/>
      <c r="D282" s="97"/>
      <c r="E282" s="97"/>
      <c r="F282" s="56"/>
      <c r="G282" s="56"/>
      <c r="H282" s="56"/>
      <c r="I282" s="56"/>
      <c r="J282" s="56"/>
      <c r="K282" s="56"/>
      <c r="L282" s="56"/>
    </row>
    <row r="283" spans="1:12" ht="15" customHeight="1">
      <c r="A283" s="104"/>
      <c r="B283" s="45"/>
      <c r="C283" s="97"/>
      <c r="D283" s="97"/>
      <c r="E283" s="97"/>
      <c r="F283" s="56"/>
      <c r="G283" s="56"/>
      <c r="H283" s="56"/>
      <c r="I283" s="56"/>
      <c r="J283" s="56"/>
      <c r="K283" s="56"/>
      <c r="L283" s="56"/>
    </row>
    <row r="284" spans="1:12" ht="15" customHeight="1">
      <c r="A284" s="104"/>
      <c r="B284" s="45"/>
      <c r="C284" s="97"/>
      <c r="D284" s="97"/>
      <c r="E284" s="97"/>
      <c r="F284" s="56"/>
      <c r="G284" s="56"/>
      <c r="H284" s="56"/>
      <c r="I284" s="56"/>
      <c r="J284" s="56"/>
      <c r="K284" s="56"/>
      <c r="L284" s="56"/>
    </row>
    <row r="285" spans="1:12" ht="15" customHeight="1">
      <c r="A285" s="104"/>
      <c r="B285" s="45"/>
      <c r="C285" s="97"/>
      <c r="D285" s="97"/>
      <c r="E285" s="97"/>
      <c r="F285" s="56"/>
      <c r="G285" s="56"/>
      <c r="H285" s="56"/>
      <c r="I285" s="56"/>
      <c r="J285" s="56"/>
      <c r="K285" s="56"/>
      <c r="L285" s="56"/>
    </row>
    <row r="286" spans="1:12" ht="15" customHeight="1">
      <c r="A286" s="104"/>
      <c r="B286" s="45"/>
      <c r="C286" s="97"/>
      <c r="D286" s="97"/>
      <c r="E286" s="97"/>
      <c r="F286" s="56"/>
      <c r="G286" s="56"/>
      <c r="H286" s="56"/>
      <c r="I286" s="56"/>
      <c r="J286" s="56"/>
      <c r="K286" s="56"/>
      <c r="L286" s="56"/>
    </row>
    <row r="287" spans="1:12" ht="15" customHeight="1">
      <c r="A287" s="104"/>
      <c r="B287" s="45"/>
      <c r="C287" s="97"/>
      <c r="D287" s="97"/>
      <c r="E287" s="97"/>
      <c r="F287" s="56"/>
      <c r="G287" s="56"/>
      <c r="H287" s="56"/>
      <c r="I287" s="56"/>
      <c r="J287" s="56"/>
      <c r="K287" s="56"/>
      <c r="L287" s="56"/>
    </row>
    <row r="288" spans="1:12" ht="15" customHeight="1">
      <c r="A288" s="104"/>
      <c r="B288" s="45"/>
      <c r="C288" s="97"/>
      <c r="D288" s="97"/>
      <c r="E288" s="97"/>
      <c r="F288" s="56"/>
      <c r="G288" s="56"/>
      <c r="H288" s="56"/>
      <c r="I288" s="56"/>
      <c r="J288" s="56"/>
      <c r="K288" s="56"/>
      <c r="L288" s="56"/>
    </row>
    <row r="289" spans="1:12" ht="15" customHeight="1">
      <c r="A289" s="104"/>
      <c r="B289" s="45"/>
      <c r="C289" s="97"/>
      <c r="D289" s="97"/>
      <c r="E289" s="97"/>
      <c r="F289" s="56"/>
      <c r="G289" s="56"/>
      <c r="H289" s="56"/>
      <c r="I289" s="56"/>
      <c r="J289" s="56"/>
      <c r="K289" s="56"/>
      <c r="L289" s="56"/>
    </row>
    <row r="290" spans="1:12" ht="15" customHeight="1">
      <c r="A290" s="104"/>
      <c r="B290" s="45"/>
      <c r="C290" s="97"/>
      <c r="D290" s="97"/>
      <c r="E290" s="97"/>
      <c r="F290" s="56"/>
      <c r="G290" s="56"/>
      <c r="H290" s="56"/>
      <c r="I290" s="56"/>
      <c r="J290" s="56"/>
      <c r="K290" s="56"/>
      <c r="L290" s="56"/>
    </row>
    <row r="291" spans="1:12" ht="15" customHeight="1">
      <c r="A291" s="104"/>
      <c r="B291" s="45"/>
      <c r="C291" s="97"/>
      <c r="D291" s="97"/>
      <c r="E291" s="97"/>
      <c r="F291" s="56"/>
      <c r="G291" s="56"/>
      <c r="H291" s="56"/>
      <c r="I291" s="56"/>
      <c r="J291" s="56"/>
      <c r="K291" s="56"/>
      <c r="L291" s="56"/>
    </row>
    <row r="292" spans="1:12" ht="15" customHeight="1">
      <c r="A292" s="104"/>
      <c r="B292" s="45"/>
      <c r="C292" s="97"/>
      <c r="D292" s="97"/>
      <c r="E292" s="97"/>
      <c r="F292" s="56"/>
      <c r="G292" s="56"/>
      <c r="H292" s="56"/>
      <c r="I292" s="56"/>
      <c r="J292" s="56"/>
      <c r="K292" s="56"/>
      <c r="L292" s="56"/>
    </row>
    <row r="293" spans="1:12" ht="15" customHeight="1">
      <c r="A293" s="104"/>
      <c r="B293" s="45"/>
      <c r="C293" s="97"/>
      <c r="D293" s="97"/>
      <c r="E293" s="97"/>
      <c r="F293" s="56"/>
      <c r="G293" s="56"/>
      <c r="H293" s="56"/>
      <c r="I293" s="56"/>
      <c r="J293" s="56"/>
      <c r="K293" s="56"/>
      <c r="L293" s="56"/>
    </row>
    <row r="294" spans="1:12" ht="15" customHeight="1">
      <c r="A294" s="104"/>
      <c r="B294" s="45"/>
      <c r="C294" s="97"/>
      <c r="D294" s="97"/>
      <c r="E294" s="97"/>
      <c r="F294" s="56"/>
      <c r="G294" s="56"/>
      <c r="H294" s="56"/>
      <c r="I294" s="56"/>
      <c r="J294" s="56"/>
      <c r="K294" s="56"/>
      <c r="L294" s="56"/>
    </row>
    <row r="295" spans="1:12" ht="15" customHeight="1">
      <c r="A295" s="104"/>
      <c r="B295" s="45"/>
      <c r="C295" s="97"/>
      <c r="D295" s="97"/>
      <c r="E295" s="97"/>
      <c r="F295" s="56"/>
      <c r="G295" s="56"/>
      <c r="H295" s="56"/>
      <c r="I295" s="56"/>
      <c r="J295" s="56"/>
      <c r="K295" s="56"/>
      <c r="L295" s="56"/>
    </row>
    <row r="296" spans="1:12" ht="15" customHeight="1">
      <c r="A296" s="104"/>
      <c r="B296" s="45"/>
      <c r="C296" s="97"/>
      <c r="D296" s="97"/>
      <c r="E296" s="97"/>
      <c r="F296" s="56"/>
      <c r="G296" s="56"/>
      <c r="H296" s="56"/>
      <c r="I296" s="56"/>
      <c r="J296" s="56"/>
      <c r="K296" s="56"/>
      <c r="L296" s="56"/>
    </row>
    <row r="297" spans="1:12" ht="15" customHeight="1">
      <c r="A297" s="104"/>
      <c r="B297" s="45"/>
      <c r="C297" s="97"/>
      <c r="D297" s="97"/>
      <c r="E297" s="97"/>
      <c r="F297" s="56"/>
      <c r="G297" s="56"/>
      <c r="H297" s="56"/>
      <c r="I297" s="56"/>
      <c r="J297" s="56"/>
      <c r="K297" s="56"/>
      <c r="L297" s="56"/>
    </row>
    <row r="298" spans="1:12" ht="15" customHeight="1">
      <c r="A298" s="104"/>
      <c r="B298" s="45"/>
      <c r="C298" s="97"/>
      <c r="D298" s="97"/>
      <c r="E298" s="97"/>
      <c r="F298" s="56"/>
      <c r="G298" s="56"/>
      <c r="H298" s="56"/>
      <c r="I298" s="56"/>
      <c r="J298" s="56"/>
      <c r="K298" s="56"/>
      <c r="L298" s="56"/>
    </row>
    <row r="299" spans="1:12" ht="15" customHeight="1">
      <c r="A299" s="104"/>
      <c r="B299" s="45"/>
      <c r="C299" s="97"/>
      <c r="D299" s="97"/>
      <c r="E299" s="97"/>
      <c r="F299" s="56"/>
      <c r="G299" s="56"/>
      <c r="H299" s="56"/>
      <c r="I299" s="56"/>
      <c r="J299" s="56"/>
      <c r="K299" s="56"/>
      <c r="L299" s="56"/>
    </row>
    <row r="300" spans="1:12" ht="15" customHeight="1">
      <c r="A300" s="104"/>
      <c r="B300" s="45"/>
      <c r="C300" s="97"/>
      <c r="D300" s="97"/>
      <c r="E300" s="97"/>
      <c r="F300" s="56"/>
      <c r="G300" s="56"/>
      <c r="H300" s="56"/>
      <c r="I300" s="56"/>
      <c r="J300" s="56"/>
      <c r="K300" s="56"/>
      <c r="L300" s="56"/>
    </row>
    <row r="301" spans="1:12" ht="15" customHeight="1">
      <c r="A301" s="104"/>
      <c r="B301" s="45"/>
      <c r="C301" s="97"/>
      <c r="D301" s="97"/>
      <c r="E301" s="97"/>
      <c r="F301" s="56"/>
      <c r="G301" s="56"/>
      <c r="H301" s="56"/>
      <c r="I301" s="56"/>
      <c r="J301" s="56"/>
      <c r="K301" s="56"/>
      <c r="L301" s="56"/>
    </row>
    <row r="302" spans="1:12" ht="15" customHeight="1">
      <c r="A302" s="104"/>
      <c r="B302" s="45"/>
      <c r="C302" s="97"/>
      <c r="D302" s="97"/>
      <c r="E302" s="97"/>
      <c r="F302" s="56"/>
      <c r="G302" s="56"/>
      <c r="H302" s="56"/>
      <c r="I302" s="56"/>
      <c r="J302" s="56"/>
      <c r="K302" s="56"/>
      <c r="L302" s="56"/>
    </row>
    <row r="303" spans="1:12" ht="15" customHeight="1">
      <c r="A303" s="104"/>
      <c r="B303" s="45"/>
      <c r="C303" s="97"/>
      <c r="D303" s="97"/>
      <c r="E303" s="97"/>
      <c r="F303" s="56"/>
      <c r="G303" s="56"/>
      <c r="H303" s="56"/>
      <c r="I303" s="56"/>
      <c r="J303" s="56"/>
      <c r="K303" s="56"/>
      <c r="L303" s="56"/>
    </row>
    <row r="304" spans="1:12" ht="15" customHeight="1">
      <c r="A304" s="104"/>
      <c r="B304" s="45"/>
      <c r="C304" s="97"/>
      <c r="D304" s="97"/>
      <c r="E304" s="97"/>
      <c r="F304" s="56"/>
      <c r="G304" s="56"/>
      <c r="H304" s="56"/>
      <c r="I304" s="56"/>
      <c r="J304" s="56"/>
      <c r="K304" s="56"/>
      <c r="L304" s="56"/>
    </row>
    <row r="305" spans="1:12" ht="15" customHeight="1">
      <c r="A305" s="104"/>
      <c r="B305" s="45"/>
      <c r="C305" s="97"/>
      <c r="D305" s="97"/>
      <c r="E305" s="97"/>
      <c r="F305" s="56"/>
      <c r="G305" s="56"/>
      <c r="H305" s="56"/>
      <c r="I305" s="56"/>
      <c r="J305" s="56"/>
      <c r="K305" s="56"/>
      <c r="L305" s="56"/>
    </row>
    <row r="306" spans="1:12" ht="15" customHeight="1">
      <c r="A306" s="104"/>
      <c r="B306" s="45"/>
      <c r="C306" s="97"/>
      <c r="D306" s="97"/>
      <c r="E306" s="97"/>
      <c r="F306" s="56"/>
      <c r="G306" s="56"/>
      <c r="H306" s="56"/>
      <c r="I306" s="56"/>
      <c r="J306" s="56"/>
      <c r="K306" s="56"/>
      <c r="L306" s="56"/>
    </row>
    <row r="307" spans="1:12" ht="15" customHeight="1">
      <c r="A307" s="104"/>
      <c r="B307" s="45"/>
      <c r="C307" s="97"/>
      <c r="D307" s="97"/>
      <c r="E307" s="97"/>
      <c r="F307" s="56"/>
      <c r="G307" s="56"/>
      <c r="H307" s="56"/>
      <c r="I307" s="56"/>
      <c r="J307" s="56"/>
      <c r="K307" s="56"/>
      <c r="L307" s="56"/>
    </row>
    <row r="308" spans="1:12" ht="15" customHeight="1">
      <c r="A308" s="104"/>
      <c r="B308" s="45"/>
      <c r="C308" s="97"/>
      <c r="D308" s="97"/>
      <c r="E308" s="97"/>
      <c r="F308" s="56"/>
      <c r="G308" s="56"/>
      <c r="H308" s="56"/>
      <c r="I308" s="56"/>
      <c r="J308" s="56"/>
      <c r="K308" s="56"/>
      <c r="L308" s="56"/>
    </row>
    <row r="309" spans="1:12" ht="15" customHeight="1">
      <c r="A309" s="104"/>
      <c r="B309" s="45"/>
      <c r="C309" s="97"/>
      <c r="D309" s="97"/>
      <c r="E309" s="97"/>
      <c r="F309" s="56"/>
      <c r="G309" s="56"/>
      <c r="H309" s="56"/>
      <c r="I309" s="56"/>
      <c r="J309" s="56"/>
      <c r="K309" s="56"/>
      <c r="L309" s="56"/>
    </row>
    <row r="310" spans="1:12" ht="15" customHeight="1">
      <c r="A310" s="104"/>
      <c r="B310" s="45"/>
      <c r="C310" s="97"/>
      <c r="D310" s="97"/>
      <c r="E310" s="97"/>
      <c r="F310" s="56"/>
      <c r="G310" s="56"/>
      <c r="H310" s="56"/>
      <c r="I310" s="56"/>
      <c r="J310" s="56"/>
      <c r="K310" s="56"/>
      <c r="L310" s="56"/>
    </row>
    <row r="311" spans="1:12" ht="15" customHeight="1">
      <c r="A311" s="104"/>
      <c r="B311" s="45"/>
      <c r="C311" s="97"/>
      <c r="D311" s="97"/>
      <c r="E311" s="97"/>
      <c r="F311" s="56"/>
      <c r="G311" s="56"/>
      <c r="H311" s="56"/>
      <c r="I311" s="56"/>
      <c r="J311" s="56"/>
      <c r="K311" s="56"/>
      <c r="L311" s="56"/>
    </row>
    <row r="312" spans="1:12" ht="15" customHeight="1">
      <c r="A312" s="104"/>
      <c r="B312" s="45"/>
      <c r="C312" s="97"/>
      <c r="D312" s="97"/>
      <c r="E312" s="97"/>
      <c r="F312" s="56"/>
      <c r="G312" s="56"/>
      <c r="H312" s="56"/>
      <c r="I312" s="56"/>
      <c r="J312" s="56"/>
      <c r="K312" s="56"/>
      <c r="L312" s="56"/>
    </row>
    <row r="313" spans="1:12" ht="15" customHeight="1">
      <c r="A313" s="104"/>
      <c r="B313" s="45"/>
      <c r="C313" s="97"/>
      <c r="D313" s="97"/>
      <c r="E313" s="97"/>
      <c r="F313" s="56"/>
      <c r="G313" s="56"/>
      <c r="H313" s="56"/>
      <c r="I313" s="56"/>
      <c r="J313" s="56"/>
      <c r="K313" s="56"/>
      <c r="L313" s="56"/>
    </row>
    <row r="314" spans="1:12" ht="15" customHeight="1">
      <c r="A314" s="104"/>
      <c r="B314" s="45"/>
      <c r="C314" s="97"/>
      <c r="D314" s="97"/>
      <c r="E314" s="97"/>
      <c r="F314" s="56"/>
      <c r="G314" s="56"/>
      <c r="H314" s="56"/>
      <c r="I314" s="56"/>
      <c r="J314" s="56"/>
      <c r="K314" s="56"/>
      <c r="L314" s="56"/>
    </row>
    <row r="315" spans="1:12" ht="15" customHeight="1">
      <c r="A315" s="104"/>
      <c r="B315" s="45"/>
      <c r="C315" s="97"/>
      <c r="D315" s="97"/>
      <c r="E315" s="97"/>
      <c r="F315" s="56"/>
      <c r="G315" s="56"/>
      <c r="H315" s="56"/>
      <c r="I315" s="56"/>
      <c r="J315" s="56"/>
      <c r="K315" s="56"/>
      <c r="L315" s="56"/>
    </row>
    <row r="316" spans="1:12" ht="15" customHeight="1">
      <c r="A316" s="104"/>
      <c r="B316" s="45"/>
      <c r="C316" s="97"/>
      <c r="D316" s="97"/>
      <c r="E316" s="97"/>
      <c r="F316" s="56"/>
      <c r="G316" s="56"/>
      <c r="H316" s="56"/>
      <c r="I316" s="56"/>
      <c r="J316" s="56"/>
      <c r="K316" s="56"/>
      <c r="L316" s="56"/>
    </row>
    <row r="317" spans="1:12" ht="15" customHeight="1">
      <c r="A317" s="104"/>
      <c r="B317" s="45"/>
      <c r="C317" s="97"/>
      <c r="D317" s="97"/>
      <c r="E317" s="97"/>
      <c r="F317" s="56"/>
      <c r="G317" s="56"/>
      <c r="H317" s="56"/>
      <c r="I317" s="56"/>
      <c r="J317" s="56"/>
      <c r="K317" s="56"/>
      <c r="L317" s="56"/>
    </row>
    <row r="318" spans="1:12" ht="15" customHeight="1">
      <c r="A318" s="104"/>
      <c r="B318" s="45"/>
      <c r="C318" s="97"/>
      <c r="D318" s="97"/>
      <c r="E318" s="97"/>
      <c r="F318" s="56"/>
      <c r="G318" s="56"/>
      <c r="H318" s="56"/>
      <c r="I318" s="56"/>
      <c r="J318" s="56"/>
      <c r="K318" s="56"/>
      <c r="L318" s="56"/>
    </row>
    <row r="319" spans="1:12" ht="15" customHeight="1">
      <c r="A319" s="104"/>
      <c r="B319" s="45"/>
      <c r="C319" s="97"/>
      <c r="D319" s="97"/>
      <c r="E319" s="97"/>
      <c r="F319" s="56"/>
      <c r="G319" s="56"/>
      <c r="H319" s="56"/>
      <c r="I319" s="56"/>
      <c r="J319" s="56"/>
      <c r="K319" s="56"/>
      <c r="L319" s="56"/>
    </row>
    <row r="320" spans="1:12" ht="15" customHeight="1">
      <c r="A320" s="104"/>
      <c r="B320" s="45"/>
      <c r="C320" s="97"/>
      <c r="D320" s="97"/>
      <c r="E320" s="97"/>
      <c r="F320" s="56"/>
      <c r="G320" s="56"/>
      <c r="H320" s="56"/>
      <c r="I320" s="56"/>
      <c r="J320" s="56"/>
      <c r="K320" s="56"/>
      <c r="L320" s="56"/>
    </row>
    <row r="321" spans="1:12" ht="15" customHeight="1">
      <c r="A321" s="104"/>
      <c r="B321" s="45"/>
      <c r="C321" s="97"/>
      <c r="D321" s="97"/>
      <c r="E321" s="97"/>
      <c r="F321" s="56"/>
      <c r="G321" s="56"/>
      <c r="H321" s="56"/>
      <c r="I321" s="56"/>
      <c r="J321" s="56"/>
      <c r="K321" s="56"/>
      <c r="L321" s="56"/>
    </row>
    <row r="322" spans="1:12" ht="15" customHeight="1">
      <c r="A322" s="104"/>
      <c r="B322" s="45"/>
      <c r="C322" s="97"/>
      <c r="D322" s="97"/>
      <c r="E322" s="97"/>
      <c r="F322" s="56"/>
      <c r="G322" s="56"/>
      <c r="H322" s="56"/>
      <c r="I322" s="56"/>
      <c r="J322" s="56"/>
      <c r="K322" s="56"/>
      <c r="L322" s="56"/>
    </row>
    <row r="323" spans="1:12" ht="15" customHeight="1">
      <c r="A323" s="104"/>
      <c r="B323" s="45"/>
      <c r="C323" s="97"/>
      <c r="D323" s="97"/>
      <c r="E323" s="97"/>
      <c r="F323" s="56"/>
      <c r="G323" s="56"/>
      <c r="H323" s="56"/>
      <c r="I323" s="56"/>
      <c r="J323" s="56"/>
      <c r="K323" s="56"/>
      <c r="L323" s="56"/>
    </row>
    <row r="324" spans="1:12" ht="15" customHeight="1">
      <c r="A324" s="104"/>
      <c r="B324" s="45"/>
      <c r="C324" s="97"/>
      <c r="D324" s="97"/>
      <c r="E324" s="97"/>
      <c r="F324" s="56"/>
      <c r="G324" s="56"/>
      <c r="H324" s="56"/>
      <c r="I324" s="56"/>
      <c r="J324" s="56"/>
      <c r="K324" s="56"/>
      <c r="L324" s="56"/>
    </row>
    <row r="325" spans="1:12" ht="15" customHeight="1">
      <c r="A325" s="104"/>
      <c r="B325" s="45"/>
      <c r="C325" s="97"/>
      <c r="D325" s="97"/>
      <c r="E325" s="97"/>
      <c r="F325" s="56"/>
      <c r="G325" s="56"/>
      <c r="H325" s="56"/>
      <c r="I325" s="56"/>
      <c r="J325" s="56"/>
      <c r="K325" s="56"/>
      <c r="L325" s="56"/>
    </row>
    <row r="326" spans="1:12" ht="15" customHeight="1">
      <c r="A326" s="104"/>
      <c r="B326" s="45"/>
      <c r="C326" s="97"/>
      <c r="D326" s="97"/>
      <c r="E326" s="97"/>
      <c r="F326" s="56"/>
      <c r="G326" s="56"/>
      <c r="H326" s="56"/>
      <c r="I326" s="56"/>
      <c r="J326" s="56"/>
      <c r="K326" s="56"/>
      <c r="L326" s="56"/>
    </row>
    <row r="327" spans="1:12" ht="15" customHeight="1">
      <c r="A327" s="104"/>
      <c r="B327" s="45"/>
      <c r="C327" s="97"/>
      <c r="D327" s="97"/>
      <c r="E327" s="97"/>
      <c r="F327" s="56"/>
      <c r="G327" s="56"/>
      <c r="H327" s="56"/>
      <c r="I327" s="56"/>
      <c r="J327" s="56"/>
      <c r="K327" s="56"/>
      <c r="L327" s="56"/>
    </row>
    <row r="328" spans="1:12" ht="15" customHeight="1">
      <c r="A328" s="104"/>
      <c r="B328" s="45"/>
      <c r="C328" s="97"/>
      <c r="D328" s="97"/>
      <c r="E328" s="97"/>
      <c r="F328" s="56"/>
      <c r="G328" s="56"/>
      <c r="H328" s="56"/>
      <c r="I328" s="56"/>
      <c r="J328" s="56"/>
      <c r="K328" s="56"/>
      <c r="L328" s="56"/>
    </row>
    <row r="329" spans="1:12" ht="15" customHeight="1">
      <c r="A329" s="104"/>
      <c r="B329" s="45"/>
      <c r="C329" s="97"/>
      <c r="D329" s="97"/>
      <c r="E329" s="97"/>
      <c r="F329" s="56"/>
      <c r="G329" s="56"/>
      <c r="H329" s="56"/>
      <c r="I329" s="56"/>
      <c r="J329" s="56"/>
      <c r="K329" s="56"/>
      <c r="L329" s="56"/>
    </row>
    <row r="330" spans="1:12" ht="15" customHeight="1">
      <c r="A330" s="104"/>
      <c r="B330" s="45"/>
      <c r="C330" s="97"/>
      <c r="D330" s="97"/>
      <c r="E330" s="97"/>
      <c r="F330" s="56"/>
      <c r="G330" s="56"/>
      <c r="H330" s="56"/>
      <c r="I330" s="56"/>
      <c r="J330" s="56"/>
      <c r="K330" s="56"/>
      <c r="L330" s="56"/>
    </row>
    <row r="331" spans="1:12" ht="15" customHeight="1">
      <c r="A331" s="104"/>
      <c r="B331" s="45"/>
      <c r="C331" s="97"/>
      <c r="D331" s="97"/>
      <c r="E331" s="97"/>
      <c r="F331" s="56"/>
      <c r="G331" s="56"/>
      <c r="H331" s="56"/>
      <c r="I331" s="56"/>
      <c r="J331" s="56"/>
      <c r="K331" s="56"/>
      <c r="L331" s="56"/>
    </row>
    <row r="332" spans="1:12" ht="15" customHeight="1">
      <c r="A332" s="104"/>
      <c r="B332" s="45"/>
      <c r="C332" s="97"/>
      <c r="D332" s="97"/>
      <c r="E332" s="97"/>
      <c r="F332" s="56"/>
      <c r="G332" s="56"/>
      <c r="H332" s="56"/>
      <c r="I332" s="56"/>
      <c r="J332" s="56"/>
      <c r="K332" s="56"/>
      <c r="L332" s="56"/>
    </row>
    <row r="333" spans="1:12" ht="15" customHeight="1">
      <c r="A333" s="104"/>
      <c r="B333" s="45"/>
      <c r="C333" s="97"/>
      <c r="D333" s="97"/>
      <c r="E333" s="97"/>
      <c r="F333" s="56"/>
      <c r="G333" s="56"/>
      <c r="H333" s="56"/>
      <c r="I333" s="56"/>
      <c r="J333" s="56"/>
      <c r="K333" s="56"/>
      <c r="L333" s="56"/>
    </row>
    <row r="334" spans="1:12" ht="15" customHeight="1">
      <c r="A334" s="104"/>
      <c r="B334" s="45"/>
      <c r="C334" s="97"/>
      <c r="D334" s="97"/>
      <c r="E334" s="97"/>
      <c r="F334" s="56"/>
      <c r="G334" s="56"/>
      <c r="H334" s="56"/>
      <c r="I334" s="56"/>
      <c r="J334" s="56"/>
      <c r="K334" s="56"/>
      <c r="L334" s="56"/>
    </row>
    <row r="335" spans="1:12" ht="15" customHeight="1">
      <c r="A335" s="104"/>
      <c r="B335" s="45"/>
      <c r="C335" s="97"/>
      <c r="D335" s="97"/>
      <c r="E335" s="97"/>
      <c r="F335" s="56"/>
      <c r="G335" s="56"/>
      <c r="H335" s="56"/>
      <c r="I335" s="56"/>
      <c r="J335" s="56"/>
      <c r="K335" s="56"/>
      <c r="L335" s="56"/>
    </row>
    <row r="336" spans="1:12" ht="15" customHeight="1">
      <c r="A336" s="104"/>
      <c r="B336" s="45"/>
      <c r="C336" s="97"/>
      <c r="D336" s="97"/>
      <c r="E336" s="97"/>
      <c r="F336" s="56"/>
      <c r="G336" s="56"/>
      <c r="H336" s="56"/>
      <c r="I336" s="56"/>
      <c r="J336" s="56"/>
      <c r="K336" s="56"/>
      <c r="L336" s="56"/>
    </row>
    <row r="337" spans="1:12" ht="15" customHeight="1">
      <c r="A337" s="104"/>
      <c r="B337" s="45"/>
      <c r="C337" s="97"/>
      <c r="D337" s="97"/>
      <c r="E337" s="97"/>
      <c r="F337" s="56"/>
      <c r="G337" s="56"/>
      <c r="H337" s="56"/>
      <c r="I337" s="56"/>
      <c r="J337" s="56"/>
      <c r="K337" s="56"/>
      <c r="L337" s="56"/>
    </row>
    <row r="338" spans="1:12" ht="15" customHeight="1">
      <c r="A338" s="104"/>
      <c r="B338" s="45"/>
      <c r="C338" s="97"/>
      <c r="D338" s="97"/>
      <c r="E338" s="97"/>
      <c r="F338" s="56"/>
      <c r="G338" s="56"/>
      <c r="H338" s="56"/>
      <c r="I338" s="56"/>
      <c r="J338" s="56"/>
      <c r="K338" s="56"/>
      <c r="L338" s="56"/>
    </row>
    <row r="339" spans="1:12" ht="15" customHeight="1">
      <c r="A339" s="104"/>
      <c r="B339" s="45"/>
      <c r="C339" s="97"/>
      <c r="D339" s="97"/>
      <c r="E339" s="97"/>
      <c r="F339" s="56"/>
      <c r="G339" s="56"/>
      <c r="H339" s="56"/>
      <c r="I339" s="56"/>
      <c r="J339" s="56"/>
      <c r="K339" s="56"/>
      <c r="L339" s="56"/>
    </row>
    <row r="340" spans="3:12" ht="15" customHeight="1">
      <c r="C340" s="97"/>
      <c r="D340" s="97"/>
      <c r="E340" s="97"/>
      <c r="F340" s="56"/>
      <c r="G340" s="56"/>
      <c r="H340" s="56"/>
      <c r="I340" s="56"/>
      <c r="J340" s="56"/>
      <c r="K340" s="56"/>
      <c r="L340" s="56"/>
    </row>
    <row r="341" spans="3:12" ht="15" customHeight="1">
      <c r="C341" s="97"/>
      <c r="D341" s="97"/>
      <c r="E341" s="97"/>
      <c r="F341" s="56"/>
      <c r="G341" s="56"/>
      <c r="H341" s="56"/>
      <c r="I341" s="56"/>
      <c r="J341" s="56"/>
      <c r="K341" s="56"/>
      <c r="L341" s="56"/>
    </row>
    <row r="342" spans="3:12" ht="15" customHeight="1">
      <c r="C342" s="97"/>
      <c r="D342" s="97"/>
      <c r="E342" s="97"/>
      <c r="F342" s="56"/>
      <c r="G342" s="56"/>
      <c r="H342" s="56"/>
      <c r="I342" s="56"/>
      <c r="J342" s="56"/>
      <c r="K342" s="56"/>
      <c r="L342" s="56"/>
    </row>
    <row r="343" spans="3:12" ht="15" customHeight="1">
      <c r="C343" s="97"/>
      <c r="D343" s="97"/>
      <c r="E343" s="97"/>
      <c r="F343" s="56"/>
      <c r="G343" s="56"/>
      <c r="H343" s="56"/>
      <c r="I343" s="56"/>
      <c r="J343" s="56"/>
      <c r="K343" s="56"/>
      <c r="L343" s="56"/>
    </row>
    <row r="344" spans="3:12" ht="15" customHeight="1">
      <c r="C344" s="97"/>
      <c r="D344" s="97"/>
      <c r="E344" s="97"/>
      <c r="F344" s="56"/>
      <c r="G344" s="56"/>
      <c r="H344" s="56"/>
      <c r="I344" s="56"/>
      <c r="J344" s="56"/>
      <c r="K344" s="56"/>
      <c r="L344" s="56"/>
    </row>
    <row r="345" spans="3:12" ht="15" customHeight="1">
      <c r="C345" s="97"/>
      <c r="D345" s="97"/>
      <c r="E345" s="97"/>
      <c r="F345" s="56"/>
      <c r="G345" s="56"/>
      <c r="H345" s="56"/>
      <c r="I345" s="56"/>
      <c r="J345" s="56"/>
      <c r="K345" s="56"/>
      <c r="L345" s="56"/>
    </row>
    <row r="346" spans="3:12" ht="15" customHeight="1">
      <c r="C346" s="97"/>
      <c r="D346" s="97"/>
      <c r="E346" s="97"/>
      <c r="F346" s="56"/>
      <c r="G346" s="56"/>
      <c r="H346" s="56"/>
      <c r="I346" s="56"/>
      <c r="J346" s="56"/>
      <c r="K346" s="56"/>
      <c r="L346" s="56"/>
    </row>
    <row r="347" spans="3:12" ht="15" customHeight="1">
      <c r="C347" s="97"/>
      <c r="D347" s="97"/>
      <c r="E347" s="97"/>
      <c r="F347" s="56"/>
      <c r="G347" s="56"/>
      <c r="H347" s="56"/>
      <c r="I347" s="56"/>
      <c r="J347" s="56"/>
      <c r="K347" s="56"/>
      <c r="L347" s="56"/>
    </row>
    <row r="348" spans="3:12" ht="15" customHeight="1">
      <c r="C348" s="97"/>
      <c r="D348" s="97"/>
      <c r="E348" s="97"/>
      <c r="F348" s="56"/>
      <c r="G348" s="56"/>
      <c r="H348" s="56"/>
      <c r="I348" s="56"/>
      <c r="J348" s="56"/>
      <c r="K348" s="56"/>
      <c r="L348" s="56"/>
    </row>
    <row r="349" spans="3:12" ht="15" customHeight="1">
      <c r="C349" s="97"/>
      <c r="D349" s="97"/>
      <c r="E349" s="97"/>
      <c r="F349" s="56"/>
      <c r="G349" s="56"/>
      <c r="H349" s="56"/>
      <c r="I349" s="56"/>
      <c r="J349" s="56"/>
      <c r="K349" s="56"/>
      <c r="L349" s="56"/>
    </row>
    <row r="350" spans="3:12" ht="15" customHeight="1">
      <c r="C350" s="97"/>
      <c r="D350" s="97"/>
      <c r="E350" s="97"/>
      <c r="F350" s="56"/>
      <c r="G350" s="56"/>
      <c r="H350" s="56"/>
      <c r="I350" s="56"/>
      <c r="J350" s="56"/>
      <c r="K350" s="56"/>
      <c r="L350" s="56"/>
    </row>
    <row r="351" spans="3:12" ht="15" customHeight="1">
      <c r="C351" s="97"/>
      <c r="D351" s="97"/>
      <c r="E351" s="97"/>
      <c r="F351" s="56"/>
      <c r="G351" s="56"/>
      <c r="H351" s="56"/>
      <c r="I351" s="56"/>
      <c r="J351" s="56"/>
      <c r="K351" s="56"/>
      <c r="L351" s="56"/>
    </row>
    <row r="352" spans="3:12" ht="15" customHeight="1">
      <c r="C352" s="97"/>
      <c r="D352" s="97"/>
      <c r="E352" s="97"/>
      <c r="F352" s="56"/>
      <c r="G352" s="56"/>
      <c r="H352" s="56"/>
      <c r="I352" s="56"/>
      <c r="J352" s="56"/>
      <c r="K352" s="56"/>
      <c r="L352" s="56"/>
    </row>
    <row r="353" spans="3:12" ht="15" customHeight="1">
      <c r="C353" s="97"/>
      <c r="D353" s="97"/>
      <c r="E353" s="97"/>
      <c r="F353" s="56"/>
      <c r="G353" s="56"/>
      <c r="H353" s="56"/>
      <c r="I353" s="56"/>
      <c r="J353" s="56"/>
      <c r="K353" s="56"/>
      <c r="L353" s="56"/>
    </row>
    <row r="354" spans="3:12" ht="15" customHeight="1">
      <c r="C354" s="97"/>
      <c r="D354" s="97"/>
      <c r="E354" s="97"/>
      <c r="F354" s="56"/>
      <c r="G354" s="56"/>
      <c r="H354" s="56"/>
      <c r="I354" s="56"/>
      <c r="J354" s="56"/>
      <c r="K354" s="56"/>
      <c r="L354" s="56"/>
    </row>
    <row r="355" spans="3:12" ht="15" customHeight="1">
      <c r="C355" s="97"/>
      <c r="D355" s="97"/>
      <c r="E355" s="97"/>
      <c r="F355" s="56"/>
      <c r="G355" s="56"/>
      <c r="H355" s="56"/>
      <c r="I355" s="56"/>
      <c r="J355" s="56"/>
      <c r="K355" s="56"/>
      <c r="L355" s="56"/>
    </row>
    <row r="356" spans="3:12" ht="15" customHeight="1">
      <c r="C356" s="97"/>
      <c r="D356" s="97"/>
      <c r="E356" s="97"/>
      <c r="F356" s="56"/>
      <c r="G356" s="56"/>
      <c r="H356" s="56"/>
      <c r="I356" s="56"/>
      <c r="J356" s="56"/>
      <c r="K356" s="56"/>
      <c r="L356" s="56"/>
    </row>
    <row r="357" spans="3:12" ht="15" customHeight="1">
      <c r="C357" s="97"/>
      <c r="D357" s="97"/>
      <c r="E357" s="97"/>
      <c r="F357" s="56"/>
      <c r="G357" s="56"/>
      <c r="H357" s="56"/>
      <c r="I357" s="56"/>
      <c r="J357" s="56"/>
      <c r="K357" s="56"/>
      <c r="L357" s="56"/>
    </row>
    <row r="358" spans="3:12" ht="15" customHeight="1">
      <c r="C358" s="97"/>
      <c r="D358" s="97"/>
      <c r="E358" s="97"/>
      <c r="F358" s="56"/>
      <c r="G358" s="56"/>
      <c r="H358" s="56"/>
      <c r="I358" s="56"/>
      <c r="J358" s="56"/>
      <c r="K358" s="56"/>
      <c r="L358" s="56"/>
    </row>
    <row r="359" spans="3:12" ht="15" customHeight="1">
      <c r="C359" s="97"/>
      <c r="D359" s="97"/>
      <c r="E359" s="97"/>
      <c r="F359" s="56"/>
      <c r="G359" s="56"/>
      <c r="H359" s="56"/>
      <c r="I359" s="56"/>
      <c r="J359" s="56"/>
      <c r="K359" s="56"/>
      <c r="L359" s="56"/>
    </row>
    <row r="360" spans="3:12" ht="15" customHeight="1">
      <c r="C360" s="97"/>
      <c r="D360" s="97"/>
      <c r="E360" s="97"/>
      <c r="F360" s="56"/>
      <c r="G360" s="56"/>
      <c r="H360" s="56"/>
      <c r="I360" s="56"/>
      <c r="J360" s="56"/>
      <c r="K360" s="56"/>
      <c r="L360" s="56"/>
    </row>
    <row r="361" spans="3:12" ht="15" customHeight="1">
      <c r="C361" s="97"/>
      <c r="D361" s="97"/>
      <c r="E361" s="97"/>
      <c r="F361" s="56"/>
      <c r="G361" s="56"/>
      <c r="H361" s="56"/>
      <c r="I361" s="56"/>
      <c r="J361" s="56"/>
      <c r="K361" s="56"/>
      <c r="L361" s="56"/>
    </row>
    <row r="362" spans="3:12" ht="15" customHeight="1">
      <c r="C362" s="97"/>
      <c r="D362" s="97"/>
      <c r="E362" s="97"/>
      <c r="F362" s="56"/>
      <c r="G362" s="56"/>
      <c r="H362" s="56"/>
      <c r="I362" s="56"/>
      <c r="J362" s="56"/>
      <c r="K362" s="56"/>
      <c r="L362" s="56"/>
    </row>
    <row r="363" spans="3:12" ht="15" customHeight="1">
      <c r="C363" s="97"/>
      <c r="D363" s="97"/>
      <c r="E363" s="97"/>
      <c r="F363" s="56"/>
      <c r="G363" s="56"/>
      <c r="H363" s="56"/>
      <c r="I363" s="56"/>
      <c r="J363" s="56"/>
      <c r="K363" s="56"/>
      <c r="L363" s="56"/>
    </row>
    <row r="364" spans="3:12" ht="15" customHeight="1">
      <c r="C364" s="97"/>
      <c r="D364" s="97"/>
      <c r="E364" s="97"/>
      <c r="F364" s="56"/>
      <c r="G364" s="56"/>
      <c r="H364" s="56"/>
      <c r="I364" s="56"/>
      <c r="J364" s="56"/>
      <c r="K364" s="56"/>
      <c r="L364" s="56"/>
    </row>
    <row r="365" spans="3:12" ht="15" customHeight="1">
      <c r="C365" s="97"/>
      <c r="D365" s="97"/>
      <c r="E365" s="97"/>
      <c r="F365" s="56"/>
      <c r="G365" s="56"/>
      <c r="H365" s="56"/>
      <c r="I365" s="56"/>
      <c r="J365" s="56"/>
      <c r="K365" s="56"/>
      <c r="L365" s="56"/>
    </row>
    <row r="366" spans="3:12" ht="15" customHeight="1">
      <c r="C366" s="97"/>
      <c r="D366" s="97"/>
      <c r="E366" s="97"/>
      <c r="F366" s="56"/>
      <c r="G366" s="56"/>
      <c r="H366" s="56"/>
      <c r="I366" s="56"/>
      <c r="J366" s="56"/>
      <c r="K366" s="56"/>
      <c r="L366" s="56"/>
    </row>
    <row r="367" spans="3:12" ht="15" customHeight="1">
      <c r="C367" s="97"/>
      <c r="D367" s="97"/>
      <c r="E367" s="97"/>
      <c r="F367" s="56"/>
      <c r="G367" s="56"/>
      <c r="H367" s="56"/>
      <c r="I367" s="56"/>
      <c r="J367" s="56"/>
      <c r="K367" s="56"/>
      <c r="L367" s="56"/>
    </row>
    <row r="368" spans="3:12" ht="15" customHeight="1">
      <c r="C368" s="97"/>
      <c r="D368" s="97"/>
      <c r="E368" s="97"/>
      <c r="F368" s="56"/>
      <c r="G368" s="56"/>
      <c r="H368" s="56"/>
      <c r="I368" s="56"/>
      <c r="J368" s="56"/>
      <c r="K368" s="56"/>
      <c r="L368" s="56"/>
    </row>
    <row r="369" spans="3:12" ht="15" customHeight="1">
      <c r="C369" s="97"/>
      <c r="D369" s="97"/>
      <c r="E369" s="97"/>
      <c r="F369" s="56"/>
      <c r="G369" s="56"/>
      <c r="H369" s="56"/>
      <c r="I369" s="56"/>
      <c r="J369" s="56"/>
      <c r="K369" s="56"/>
      <c r="L369" s="56"/>
    </row>
    <row r="370" spans="3:12" ht="15" customHeight="1">
      <c r="C370" s="97"/>
      <c r="D370" s="97"/>
      <c r="E370" s="97"/>
      <c r="F370" s="56"/>
      <c r="G370" s="56"/>
      <c r="H370" s="56"/>
      <c r="I370" s="56"/>
      <c r="J370" s="56"/>
      <c r="K370" s="56"/>
      <c r="L370" s="56"/>
    </row>
    <row r="371" spans="3:12" ht="15" customHeight="1">
      <c r="C371" s="97"/>
      <c r="D371" s="97"/>
      <c r="E371" s="97"/>
      <c r="F371" s="56"/>
      <c r="G371" s="56"/>
      <c r="H371" s="56"/>
      <c r="I371" s="56"/>
      <c r="J371" s="56"/>
      <c r="K371" s="56"/>
      <c r="L371" s="56"/>
    </row>
    <row r="372" spans="3:12" ht="15" customHeight="1">
      <c r="C372" s="97"/>
      <c r="D372" s="97"/>
      <c r="E372" s="97"/>
      <c r="F372" s="56"/>
      <c r="G372" s="56"/>
      <c r="H372" s="56"/>
      <c r="I372" s="56"/>
      <c r="J372" s="56"/>
      <c r="K372" s="56"/>
      <c r="L372" s="56"/>
    </row>
    <row r="373" spans="3:12" ht="15" customHeight="1">
      <c r="C373" s="97"/>
      <c r="D373" s="97"/>
      <c r="E373" s="97"/>
      <c r="F373" s="56"/>
      <c r="G373" s="56"/>
      <c r="H373" s="56"/>
      <c r="I373" s="56"/>
      <c r="J373" s="56"/>
      <c r="K373" s="56"/>
      <c r="L373" s="56"/>
    </row>
    <row r="374" spans="3:12" ht="15" customHeight="1">
      <c r="C374" s="97"/>
      <c r="D374" s="97"/>
      <c r="E374" s="97"/>
      <c r="F374" s="56"/>
      <c r="G374" s="56"/>
      <c r="H374" s="56"/>
      <c r="I374" s="56"/>
      <c r="J374" s="56"/>
      <c r="K374" s="56"/>
      <c r="L374" s="56"/>
    </row>
    <row r="375" spans="3:12" ht="15" customHeight="1">
      <c r="C375" s="97"/>
      <c r="D375" s="97"/>
      <c r="E375" s="97"/>
      <c r="F375" s="56"/>
      <c r="G375" s="56"/>
      <c r="H375" s="56"/>
      <c r="I375" s="56"/>
      <c r="J375" s="56"/>
      <c r="K375" s="56"/>
      <c r="L375" s="56"/>
    </row>
    <row r="376" spans="3:12" ht="15" customHeight="1">
      <c r="C376" s="97"/>
      <c r="D376" s="97"/>
      <c r="E376" s="97"/>
      <c r="F376" s="56"/>
      <c r="G376" s="56"/>
      <c r="H376" s="56"/>
      <c r="I376" s="56"/>
      <c r="J376" s="56"/>
      <c r="K376" s="56"/>
      <c r="L376" s="56"/>
    </row>
    <row r="377" spans="3:12" ht="15" customHeight="1">
      <c r="C377" s="97"/>
      <c r="D377" s="97"/>
      <c r="E377" s="97"/>
      <c r="F377" s="56"/>
      <c r="G377" s="56"/>
      <c r="H377" s="56"/>
      <c r="I377" s="56"/>
      <c r="J377" s="56"/>
      <c r="K377" s="56"/>
      <c r="L377" s="56"/>
    </row>
    <row r="378" spans="3:12" ht="15" customHeight="1">
      <c r="C378" s="97"/>
      <c r="D378" s="97"/>
      <c r="E378" s="97"/>
      <c r="F378" s="56"/>
      <c r="G378" s="56"/>
      <c r="H378" s="56"/>
      <c r="I378" s="56"/>
      <c r="J378" s="56"/>
      <c r="K378" s="56"/>
      <c r="L378" s="56"/>
    </row>
    <row r="379" spans="3:12" ht="15" customHeight="1">
      <c r="C379" s="97"/>
      <c r="D379" s="97"/>
      <c r="E379" s="97"/>
      <c r="F379" s="56"/>
      <c r="G379" s="56"/>
      <c r="H379" s="56"/>
      <c r="I379" s="56"/>
      <c r="J379" s="56"/>
      <c r="K379" s="56"/>
      <c r="L379" s="56"/>
    </row>
    <row r="380" spans="3:12" ht="15" customHeight="1">
      <c r="C380" s="97"/>
      <c r="D380" s="97"/>
      <c r="E380" s="97"/>
      <c r="F380" s="56"/>
      <c r="G380" s="56"/>
      <c r="H380" s="56"/>
      <c r="I380" s="56"/>
      <c r="J380" s="56"/>
      <c r="K380" s="56"/>
      <c r="L380" s="56"/>
    </row>
    <row r="381" spans="3:12" ht="15" customHeight="1">
      <c r="C381" s="97"/>
      <c r="D381" s="97"/>
      <c r="E381" s="97"/>
      <c r="F381" s="56"/>
      <c r="G381" s="56"/>
      <c r="H381" s="56"/>
      <c r="I381" s="56"/>
      <c r="J381" s="56"/>
      <c r="K381" s="56"/>
      <c r="L381" s="56"/>
    </row>
    <row r="382" spans="3:12" ht="15" customHeight="1">
      <c r="C382" s="97"/>
      <c r="D382" s="97"/>
      <c r="E382" s="97"/>
      <c r="F382" s="56"/>
      <c r="G382" s="56"/>
      <c r="H382" s="56"/>
      <c r="I382" s="56"/>
      <c r="J382" s="56"/>
      <c r="K382" s="56"/>
      <c r="L382" s="56"/>
    </row>
    <row r="383" spans="3:12" ht="15" customHeight="1">
      <c r="C383" s="97"/>
      <c r="D383" s="97"/>
      <c r="E383" s="97"/>
      <c r="F383" s="56"/>
      <c r="G383" s="56"/>
      <c r="H383" s="56"/>
      <c r="I383" s="56"/>
      <c r="J383" s="56"/>
      <c r="K383" s="56"/>
      <c r="L383" s="56"/>
    </row>
    <row r="384" spans="3:12" ht="15" customHeight="1">
      <c r="C384" s="97"/>
      <c r="D384" s="97"/>
      <c r="E384" s="97"/>
      <c r="F384" s="56"/>
      <c r="G384" s="56"/>
      <c r="H384" s="56"/>
      <c r="I384" s="56"/>
      <c r="J384" s="56"/>
      <c r="K384" s="56"/>
      <c r="L384" s="56"/>
    </row>
    <row r="385" spans="3:12" ht="15" customHeight="1">
      <c r="C385" s="97"/>
      <c r="D385" s="97"/>
      <c r="E385" s="97"/>
      <c r="F385" s="56"/>
      <c r="G385" s="56"/>
      <c r="H385" s="56"/>
      <c r="I385" s="56"/>
      <c r="J385" s="56"/>
      <c r="K385" s="56"/>
      <c r="L385" s="56"/>
    </row>
    <row r="386" spans="3:12" ht="15" customHeight="1">
      <c r="C386" s="97"/>
      <c r="D386" s="97"/>
      <c r="E386" s="97"/>
      <c r="F386" s="56"/>
      <c r="G386" s="56"/>
      <c r="H386" s="56"/>
      <c r="I386" s="56"/>
      <c r="J386" s="56"/>
      <c r="K386" s="56"/>
      <c r="L386" s="56"/>
    </row>
    <row r="387" spans="3:12" ht="15" customHeight="1">
      <c r="C387" s="97"/>
      <c r="D387" s="97"/>
      <c r="E387" s="97"/>
      <c r="F387" s="56"/>
      <c r="G387" s="56"/>
      <c r="H387" s="56"/>
      <c r="I387" s="56"/>
      <c r="J387" s="56"/>
      <c r="K387" s="56"/>
      <c r="L387" s="56"/>
    </row>
    <row r="388" spans="3:12" ht="15" customHeight="1">
      <c r="C388" s="97"/>
      <c r="D388" s="97"/>
      <c r="E388" s="97"/>
      <c r="F388" s="56"/>
      <c r="G388" s="56"/>
      <c r="H388" s="56"/>
      <c r="I388" s="56"/>
      <c r="J388" s="56"/>
      <c r="K388" s="56"/>
      <c r="L388" s="56"/>
    </row>
    <row r="389" spans="3:12" ht="15" customHeight="1">
      <c r="C389" s="97"/>
      <c r="D389" s="97"/>
      <c r="E389" s="97"/>
      <c r="F389" s="56"/>
      <c r="G389" s="56"/>
      <c r="H389" s="56"/>
      <c r="I389" s="56"/>
      <c r="J389" s="56"/>
      <c r="K389" s="56"/>
      <c r="L389" s="56"/>
    </row>
    <row r="390" spans="3:12" ht="15" customHeight="1">
      <c r="C390" s="97"/>
      <c r="D390" s="97"/>
      <c r="E390" s="97"/>
      <c r="F390" s="56"/>
      <c r="G390" s="56"/>
      <c r="H390" s="56"/>
      <c r="I390" s="56"/>
      <c r="J390" s="56"/>
      <c r="K390" s="56"/>
      <c r="L390" s="56"/>
    </row>
    <row r="391" spans="3:12" ht="15" customHeight="1">
      <c r="C391" s="97"/>
      <c r="D391" s="97"/>
      <c r="E391" s="97"/>
      <c r="F391" s="56"/>
      <c r="G391" s="56"/>
      <c r="H391" s="56"/>
      <c r="I391" s="56"/>
      <c r="J391" s="56"/>
      <c r="K391" s="56"/>
      <c r="L391" s="56"/>
    </row>
    <row r="392" spans="3:12" ht="15" customHeight="1">
      <c r="C392" s="97"/>
      <c r="D392" s="97"/>
      <c r="E392" s="97"/>
      <c r="F392" s="56"/>
      <c r="G392" s="56"/>
      <c r="H392" s="56"/>
      <c r="I392" s="56"/>
      <c r="J392" s="56"/>
      <c r="K392" s="56"/>
      <c r="L392" s="56"/>
    </row>
    <row r="393" spans="3:12" ht="15" customHeight="1">
      <c r="C393" s="97"/>
      <c r="D393" s="97"/>
      <c r="E393" s="97"/>
      <c r="F393" s="56"/>
      <c r="G393" s="56"/>
      <c r="H393" s="56"/>
      <c r="I393" s="56"/>
      <c r="J393" s="56"/>
      <c r="K393" s="56"/>
      <c r="L393" s="56"/>
    </row>
    <row r="394" spans="3:12" ht="15" customHeight="1">
      <c r="C394" s="97"/>
      <c r="D394" s="97"/>
      <c r="E394" s="97"/>
      <c r="F394" s="56"/>
      <c r="G394" s="56"/>
      <c r="H394" s="56"/>
      <c r="I394" s="56"/>
      <c r="J394" s="56"/>
      <c r="K394" s="56"/>
      <c r="L394" s="56"/>
    </row>
    <row r="395" spans="3:12" ht="15" customHeight="1">
      <c r="C395" s="97"/>
      <c r="D395" s="97"/>
      <c r="E395" s="97"/>
      <c r="F395" s="56"/>
      <c r="G395" s="56"/>
      <c r="H395" s="56"/>
      <c r="I395" s="56"/>
      <c r="J395" s="56"/>
      <c r="K395" s="56"/>
      <c r="L395" s="56"/>
    </row>
    <row r="396" spans="3:12" ht="15" customHeight="1">
      <c r="C396" s="97"/>
      <c r="D396" s="97"/>
      <c r="E396" s="97"/>
      <c r="F396" s="56"/>
      <c r="G396" s="56"/>
      <c r="H396" s="56"/>
      <c r="I396" s="56"/>
      <c r="J396" s="56"/>
      <c r="K396" s="56"/>
      <c r="L396" s="56"/>
    </row>
    <row r="397" spans="3:12" ht="15" customHeight="1">
      <c r="C397" s="97"/>
      <c r="D397" s="97"/>
      <c r="E397" s="97"/>
      <c r="F397" s="56"/>
      <c r="G397" s="56"/>
      <c r="H397" s="56"/>
      <c r="I397" s="56"/>
      <c r="J397" s="56"/>
      <c r="K397" s="56"/>
      <c r="L397" s="56"/>
    </row>
    <row r="398" spans="3:12" ht="15" customHeight="1">
      <c r="C398" s="97"/>
      <c r="D398" s="97"/>
      <c r="E398" s="97"/>
      <c r="F398" s="56"/>
      <c r="G398" s="56"/>
      <c r="H398" s="56"/>
      <c r="I398" s="56"/>
      <c r="J398" s="56"/>
      <c r="K398" s="56"/>
      <c r="L398" s="56"/>
    </row>
    <row r="399" spans="3:12" ht="15" customHeight="1">
      <c r="C399" s="97"/>
      <c r="D399" s="97"/>
      <c r="E399" s="97"/>
      <c r="F399" s="56"/>
      <c r="G399" s="56"/>
      <c r="H399" s="56"/>
      <c r="I399" s="56"/>
      <c r="J399" s="56"/>
      <c r="K399" s="56"/>
      <c r="L399" s="56"/>
    </row>
    <row r="400" spans="3:12" ht="15" customHeight="1">
      <c r="C400" s="97"/>
      <c r="D400" s="97"/>
      <c r="E400" s="97"/>
      <c r="F400" s="56"/>
      <c r="G400" s="56"/>
      <c r="H400" s="56"/>
      <c r="I400" s="56"/>
      <c r="J400" s="56"/>
      <c r="K400" s="56"/>
      <c r="L400" s="56"/>
    </row>
    <row r="401" spans="3:12" ht="15" customHeight="1">
      <c r="C401" s="97"/>
      <c r="D401" s="97"/>
      <c r="E401" s="97"/>
      <c r="F401" s="56"/>
      <c r="G401" s="56"/>
      <c r="H401" s="56"/>
      <c r="I401" s="56"/>
      <c r="J401" s="56"/>
      <c r="K401" s="56"/>
      <c r="L401" s="56"/>
    </row>
    <row r="402" spans="3:12" ht="15" customHeight="1">
      <c r="C402" s="97"/>
      <c r="D402" s="97"/>
      <c r="E402" s="97"/>
      <c r="F402" s="56"/>
      <c r="G402" s="56"/>
      <c r="H402" s="56"/>
      <c r="I402" s="56"/>
      <c r="J402" s="56"/>
      <c r="K402" s="56"/>
      <c r="L402" s="56"/>
    </row>
  </sheetData>
  <sheetProtection/>
  <mergeCells count="5">
    <mergeCell ref="A1:E1"/>
    <mergeCell ref="A3:E3"/>
    <mergeCell ref="C5:E5"/>
    <mergeCell ref="B5:B6"/>
    <mergeCell ref="A5:A6"/>
  </mergeCells>
  <printOptions/>
  <pageMargins left="0.7874015748031497" right="0.1968503937007874" top="0.3937007874015748" bottom="0" header="0" footer="0"/>
  <pageSetup horizontalDpi="600" verticalDpi="600" orientation="portrait" paperSize="9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Q791"/>
  <sheetViews>
    <sheetView workbookViewId="0" topLeftCell="B27">
      <selection activeCell="B58" sqref="B58"/>
    </sheetView>
  </sheetViews>
  <sheetFormatPr defaultColWidth="9.140625" defaultRowHeight="15" customHeight="1"/>
  <cols>
    <col min="1" max="1" width="9.140625" style="1" hidden="1" customWidth="1"/>
    <col min="2" max="2" width="95.7109375" style="24" customWidth="1"/>
    <col min="3" max="3" width="4.140625" style="61" customWidth="1"/>
    <col min="4" max="4" width="3.28125" style="22" customWidth="1"/>
    <col min="5" max="5" width="4.00390625" style="22" customWidth="1"/>
    <col min="6" max="6" width="11.8515625" style="22" customWidth="1"/>
    <col min="7" max="7" width="4.00390625" style="6" customWidth="1"/>
    <col min="8" max="8" width="7.28125" style="1" customWidth="1"/>
    <col min="9" max="9" width="8.57421875" style="1" customWidth="1"/>
    <col min="10" max="10" width="7.8515625" style="1" customWidth="1"/>
    <col min="11" max="11" width="2.8515625" style="1" customWidth="1"/>
    <col min="12" max="16384" width="9.140625" style="1" customWidth="1"/>
  </cols>
  <sheetData>
    <row r="1" ht="15.75" customHeight="1"/>
    <row r="2" spans="2:10" ht="24.75" customHeight="1">
      <c r="B2" s="236" t="s">
        <v>266</v>
      </c>
      <c r="C2" s="236"/>
      <c r="D2" s="236"/>
      <c r="E2" s="236"/>
      <c r="F2" s="236"/>
      <c r="G2" s="236"/>
      <c r="H2" s="236"/>
      <c r="I2" s="236"/>
      <c r="J2" s="236"/>
    </row>
    <row r="3" spans="2:10" s="25" customFormat="1" ht="23.25" customHeight="1">
      <c r="B3" s="237" t="s">
        <v>267</v>
      </c>
      <c r="C3" s="237"/>
      <c r="D3" s="237"/>
      <c r="E3" s="237"/>
      <c r="F3" s="237"/>
      <c r="G3" s="237"/>
      <c r="H3" s="237"/>
      <c r="I3" s="237"/>
      <c r="J3" s="237"/>
    </row>
    <row r="4" spans="2:10" s="25" customFormat="1" ht="17.25" customHeight="1">
      <c r="B4" s="174"/>
      <c r="C4" s="174"/>
      <c r="D4" s="174"/>
      <c r="E4" s="174"/>
      <c r="F4" s="174"/>
      <c r="G4" s="174"/>
      <c r="H4" s="174"/>
      <c r="I4" s="174"/>
      <c r="J4" s="174"/>
    </row>
    <row r="5" spans="2:10" ht="15" customHeight="1">
      <c r="B5" s="238" t="s">
        <v>23</v>
      </c>
      <c r="C5" s="238" t="s">
        <v>8</v>
      </c>
      <c r="D5" s="238" t="s">
        <v>0</v>
      </c>
      <c r="E5" s="238" t="s">
        <v>1</v>
      </c>
      <c r="F5" s="238" t="s">
        <v>2</v>
      </c>
      <c r="G5" s="238" t="s">
        <v>3</v>
      </c>
      <c r="H5" s="230" t="s">
        <v>99</v>
      </c>
      <c r="I5" s="231"/>
      <c r="J5" s="231"/>
    </row>
    <row r="6" spans="2:10" ht="24.75" customHeight="1">
      <c r="B6" s="238"/>
      <c r="C6" s="238"/>
      <c r="D6" s="238"/>
      <c r="E6" s="238"/>
      <c r="F6" s="238"/>
      <c r="G6" s="238"/>
      <c r="H6" s="144" t="s">
        <v>134</v>
      </c>
      <c r="I6" s="144" t="s">
        <v>135</v>
      </c>
      <c r="J6" s="175" t="s">
        <v>136</v>
      </c>
    </row>
    <row r="7" spans="2:10" s="26" customFormat="1" ht="15" customHeight="1">
      <c r="B7" s="197" t="s">
        <v>65</v>
      </c>
      <c r="C7" s="125" t="s">
        <v>47</v>
      </c>
      <c r="D7" s="125" t="s">
        <v>4</v>
      </c>
      <c r="E7" s="125" t="s">
        <v>66</v>
      </c>
      <c r="F7" s="126" t="s">
        <v>198</v>
      </c>
      <c r="G7" s="125" t="s">
        <v>64</v>
      </c>
      <c r="H7" s="120">
        <f>H8+H15+H29+H34+H40</f>
        <v>1884.5</v>
      </c>
      <c r="I7" s="120">
        <f>I8+I15+I29+I34+I40</f>
        <v>1268.4</v>
      </c>
      <c r="J7" s="120">
        <f>I7/H7*100</f>
        <v>67.30697797824358</v>
      </c>
    </row>
    <row r="8" spans="2:10" s="26" customFormat="1" ht="30.75" customHeight="1">
      <c r="B8" s="198" t="s">
        <v>80</v>
      </c>
      <c r="C8" s="125" t="s">
        <v>47</v>
      </c>
      <c r="D8" s="125" t="s">
        <v>4</v>
      </c>
      <c r="E8" s="125" t="s">
        <v>7</v>
      </c>
      <c r="F8" s="126" t="s">
        <v>199</v>
      </c>
      <c r="G8" s="125" t="s">
        <v>64</v>
      </c>
      <c r="H8" s="166">
        <f aca="true" t="shared" si="0" ref="H8:I11">H9</f>
        <v>656</v>
      </c>
      <c r="I8" s="166">
        <f t="shared" si="0"/>
        <v>442</v>
      </c>
      <c r="J8" s="166">
        <f aca="true" t="shared" si="1" ref="J8:J114">I8/H8*100</f>
        <v>67.3780487804878</v>
      </c>
    </row>
    <row r="9" spans="2:10" s="26" customFormat="1" ht="14.25" customHeight="1">
      <c r="B9" s="165" t="s">
        <v>131</v>
      </c>
      <c r="C9" s="127" t="s">
        <v>47</v>
      </c>
      <c r="D9" s="127" t="s">
        <v>4</v>
      </c>
      <c r="E9" s="127" t="s">
        <v>7</v>
      </c>
      <c r="F9" s="128" t="s">
        <v>200</v>
      </c>
      <c r="G9" s="127" t="s">
        <v>64</v>
      </c>
      <c r="H9" s="146">
        <f t="shared" si="0"/>
        <v>656</v>
      </c>
      <c r="I9" s="146">
        <f t="shared" si="0"/>
        <v>442</v>
      </c>
      <c r="J9" s="167">
        <f t="shared" si="1"/>
        <v>67.3780487804878</v>
      </c>
    </row>
    <row r="10" spans="2:12" s="26" customFormat="1" ht="15" customHeight="1">
      <c r="B10" s="192" t="s">
        <v>195</v>
      </c>
      <c r="C10" s="129" t="s">
        <v>47</v>
      </c>
      <c r="D10" s="129" t="s">
        <v>4</v>
      </c>
      <c r="E10" s="129" t="s">
        <v>7</v>
      </c>
      <c r="F10" s="160" t="s">
        <v>201</v>
      </c>
      <c r="G10" s="129" t="s">
        <v>64</v>
      </c>
      <c r="H10" s="169">
        <f>H11</f>
        <v>656</v>
      </c>
      <c r="I10" s="169">
        <f t="shared" si="0"/>
        <v>442</v>
      </c>
      <c r="J10" s="167">
        <f t="shared" si="1"/>
        <v>67.3780487804878</v>
      </c>
      <c r="L10" s="26" t="s">
        <v>98</v>
      </c>
    </row>
    <row r="11" spans="2:10" s="26" customFormat="1" ht="43.5" customHeight="1">
      <c r="B11" s="165" t="s">
        <v>121</v>
      </c>
      <c r="C11" s="127" t="s">
        <v>47</v>
      </c>
      <c r="D11" s="127" t="s">
        <v>4</v>
      </c>
      <c r="E11" s="127" t="s">
        <v>7</v>
      </c>
      <c r="F11" s="128" t="s">
        <v>201</v>
      </c>
      <c r="G11" s="127" t="s">
        <v>123</v>
      </c>
      <c r="H11" s="167">
        <f>H12</f>
        <v>656</v>
      </c>
      <c r="I11" s="167">
        <f t="shared" si="0"/>
        <v>442</v>
      </c>
      <c r="J11" s="167">
        <f t="shared" si="1"/>
        <v>67.3780487804878</v>
      </c>
    </row>
    <row r="12" spans="2:10" s="26" customFormat="1" ht="15.75" customHeight="1">
      <c r="B12" s="165" t="s">
        <v>122</v>
      </c>
      <c r="C12" s="127" t="s">
        <v>47</v>
      </c>
      <c r="D12" s="127" t="s">
        <v>4</v>
      </c>
      <c r="E12" s="127" t="s">
        <v>7</v>
      </c>
      <c r="F12" s="128" t="s">
        <v>201</v>
      </c>
      <c r="G12" s="127" t="s">
        <v>124</v>
      </c>
      <c r="H12" s="167">
        <f>H13+H14</f>
        <v>656</v>
      </c>
      <c r="I12" s="167">
        <f>I13+I14</f>
        <v>442</v>
      </c>
      <c r="J12" s="167">
        <f>I12/H12*100</f>
        <v>67.3780487804878</v>
      </c>
    </row>
    <row r="13" spans="2:10" s="26" customFormat="1" ht="14.25" customHeight="1">
      <c r="B13" s="165" t="s">
        <v>196</v>
      </c>
      <c r="C13" s="127" t="s">
        <v>47</v>
      </c>
      <c r="D13" s="127" t="s">
        <v>4</v>
      </c>
      <c r="E13" s="127" t="s">
        <v>7</v>
      </c>
      <c r="F13" s="128" t="s">
        <v>201</v>
      </c>
      <c r="G13" s="127" t="s">
        <v>100</v>
      </c>
      <c r="H13" s="202">
        <v>503.8</v>
      </c>
      <c r="I13" s="202">
        <v>343.2</v>
      </c>
      <c r="J13" s="167">
        <f t="shared" si="1"/>
        <v>68.12227074235807</v>
      </c>
    </row>
    <row r="14" spans="2:10" s="26" customFormat="1" ht="14.25" customHeight="1">
      <c r="B14" s="165" t="s">
        <v>197</v>
      </c>
      <c r="C14" s="127" t="s">
        <v>47</v>
      </c>
      <c r="D14" s="127" t="s">
        <v>4</v>
      </c>
      <c r="E14" s="127" t="s">
        <v>7</v>
      </c>
      <c r="F14" s="128" t="s">
        <v>201</v>
      </c>
      <c r="G14" s="127" t="s">
        <v>202</v>
      </c>
      <c r="H14" s="202">
        <v>152.2</v>
      </c>
      <c r="I14" s="202">
        <v>98.8</v>
      </c>
      <c r="J14" s="167">
        <f>I14/H14*100</f>
        <v>64.91458607095927</v>
      </c>
    </row>
    <row r="15" spans="2:11" s="27" customFormat="1" ht="31.5" customHeight="1">
      <c r="B15" s="198" t="s">
        <v>63</v>
      </c>
      <c r="C15" s="125" t="s">
        <v>47</v>
      </c>
      <c r="D15" s="125" t="s">
        <v>4</v>
      </c>
      <c r="E15" s="125" t="s">
        <v>5</v>
      </c>
      <c r="F15" s="125" t="s">
        <v>199</v>
      </c>
      <c r="G15" s="125" t="s">
        <v>64</v>
      </c>
      <c r="H15" s="166">
        <f>H16</f>
        <v>1165.2</v>
      </c>
      <c r="I15" s="166">
        <f>I16</f>
        <v>814.5</v>
      </c>
      <c r="J15" s="166">
        <f t="shared" si="1"/>
        <v>69.90216271884655</v>
      </c>
      <c r="K15" s="116"/>
    </row>
    <row r="16" spans="2:14" s="28" customFormat="1" ht="12.75" customHeight="1">
      <c r="B16" s="165" t="s">
        <v>131</v>
      </c>
      <c r="C16" s="127" t="s">
        <v>47</v>
      </c>
      <c r="D16" s="127" t="s">
        <v>4</v>
      </c>
      <c r="E16" s="127" t="s">
        <v>5</v>
      </c>
      <c r="F16" s="127" t="s">
        <v>204</v>
      </c>
      <c r="G16" s="127" t="s">
        <v>64</v>
      </c>
      <c r="H16" s="146">
        <f>H17</f>
        <v>1165.2</v>
      </c>
      <c r="I16" s="146">
        <f>I17</f>
        <v>814.5</v>
      </c>
      <c r="J16" s="167">
        <f t="shared" si="1"/>
        <v>69.90216271884655</v>
      </c>
      <c r="N16" s="28" t="s">
        <v>98</v>
      </c>
    </row>
    <row r="17" spans="2:10" ht="15.75" customHeight="1">
      <c r="B17" s="192" t="s">
        <v>203</v>
      </c>
      <c r="C17" s="129" t="s">
        <v>47</v>
      </c>
      <c r="D17" s="129" t="s">
        <v>4</v>
      </c>
      <c r="E17" s="129" t="s">
        <v>5</v>
      </c>
      <c r="F17" s="129" t="s">
        <v>205</v>
      </c>
      <c r="G17" s="129" t="s">
        <v>64</v>
      </c>
      <c r="H17" s="169">
        <f>H18+H22+H25</f>
        <v>1165.2</v>
      </c>
      <c r="I17" s="169">
        <f>I18+I22+I25</f>
        <v>814.5</v>
      </c>
      <c r="J17" s="167">
        <f t="shared" si="1"/>
        <v>69.90216271884655</v>
      </c>
    </row>
    <row r="18" spans="2:10" ht="45.75" customHeight="1">
      <c r="B18" s="165" t="s">
        <v>121</v>
      </c>
      <c r="C18" s="127" t="s">
        <v>47</v>
      </c>
      <c r="D18" s="127" t="s">
        <v>4</v>
      </c>
      <c r="E18" s="127" t="s">
        <v>5</v>
      </c>
      <c r="F18" s="127" t="s">
        <v>206</v>
      </c>
      <c r="G18" s="127" t="s">
        <v>123</v>
      </c>
      <c r="H18" s="146">
        <f>H19</f>
        <v>778.7</v>
      </c>
      <c r="I18" s="146">
        <f>I19</f>
        <v>547.7</v>
      </c>
      <c r="J18" s="146">
        <f t="shared" si="1"/>
        <v>70.33517400796198</v>
      </c>
    </row>
    <row r="19" spans="2:10" ht="15.75" customHeight="1">
      <c r="B19" s="165" t="s">
        <v>122</v>
      </c>
      <c r="C19" s="127" t="s">
        <v>47</v>
      </c>
      <c r="D19" s="127" t="s">
        <v>4</v>
      </c>
      <c r="E19" s="127" t="s">
        <v>5</v>
      </c>
      <c r="F19" s="127" t="s">
        <v>206</v>
      </c>
      <c r="G19" s="127" t="s">
        <v>124</v>
      </c>
      <c r="H19" s="167">
        <f>H20+H21</f>
        <v>778.7</v>
      </c>
      <c r="I19" s="167">
        <f>I20+I21</f>
        <v>547.7</v>
      </c>
      <c r="J19" s="167">
        <f t="shared" si="1"/>
        <v>70.33517400796198</v>
      </c>
    </row>
    <row r="20" spans="2:12" ht="15.75" customHeight="1">
      <c r="B20" s="165" t="s">
        <v>196</v>
      </c>
      <c r="C20" s="127" t="s">
        <v>47</v>
      </c>
      <c r="D20" s="127" t="s">
        <v>4</v>
      </c>
      <c r="E20" s="127" t="s">
        <v>5</v>
      </c>
      <c r="F20" s="127" t="s">
        <v>206</v>
      </c>
      <c r="G20" s="127" t="s">
        <v>100</v>
      </c>
      <c r="H20" s="202">
        <v>598.1</v>
      </c>
      <c r="I20" s="202">
        <v>426.5</v>
      </c>
      <c r="J20" s="167">
        <f t="shared" si="1"/>
        <v>71.30914562782144</v>
      </c>
      <c r="L20" s="1" t="s">
        <v>98</v>
      </c>
    </row>
    <row r="21" spans="2:10" ht="15.75" customHeight="1">
      <c r="B21" s="165" t="s">
        <v>197</v>
      </c>
      <c r="C21" s="127" t="s">
        <v>47</v>
      </c>
      <c r="D21" s="127" t="s">
        <v>4</v>
      </c>
      <c r="E21" s="127" t="s">
        <v>5</v>
      </c>
      <c r="F21" s="127" t="s">
        <v>206</v>
      </c>
      <c r="G21" s="127" t="s">
        <v>202</v>
      </c>
      <c r="H21" s="202">
        <v>180.6</v>
      </c>
      <c r="I21" s="202">
        <v>121.2</v>
      </c>
      <c r="J21" s="167">
        <f t="shared" si="1"/>
        <v>67.10963455149502</v>
      </c>
    </row>
    <row r="22" spans="2:10" ht="16.5" customHeight="1">
      <c r="B22" s="165" t="s">
        <v>207</v>
      </c>
      <c r="C22" s="127" t="s">
        <v>47</v>
      </c>
      <c r="D22" s="127" t="s">
        <v>4</v>
      </c>
      <c r="E22" s="127" t="s">
        <v>5</v>
      </c>
      <c r="F22" s="127" t="s">
        <v>206</v>
      </c>
      <c r="G22" s="127" t="s">
        <v>119</v>
      </c>
      <c r="H22" s="167">
        <f>H23</f>
        <v>378.2</v>
      </c>
      <c r="I22" s="167">
        <f>I23</f>
        <v>263.5</v>
      </c>
      <c r="J22" s="167">
        <f t="shared" si="1"/>
        <v>69.67213114754098</v>
      </c>
    </row>
    <row r="23" spans="2:10" ht="13.5" customHeight="1">
      <c r="B23" s="165" t="s">
        <v>125</v>
      </c>
      <c r="C23" s="127" t="s">
        <v>47</v>
      </c>
      <c r="D23" s="127" t="s">
        <v>4</v>
      </c>
      <c r="E23" s="127" t="s">
        <v>5</v>
      </c>
      <c r="F23" s="127" t="s">
        <v>206</v>
      </c>
      <c r="G23" s="127" t="s">
        <v>120</v>
      </c>
      <c r="H23" s="167">
        <f>H24</f>
        <v>378.2</v>
      </c>
      <c r="I23" s="167">
        <f>I24</f>
        <v>263.5</v>
      </c>
      <c r="J23" s="167">
        <f t="shared" si="1"/>
        <v>69.67213114754098</v>
      </c>
    </row>
    <row r="24" spans="2:12" ht="15.75" customHeight="1">
      <c r="B24" s="205" t="s">
        <v>277</v>
      </c>
      <c r="C24" s="127" t="s">
        <v>47</v>
      </c>
      <c r="D24" s="127" t="s">
        <v>4</v>
      </c>
      <c r="E24" s="127" t="s">
        <v>5</v>
      </c>
      <c r="F24" s="127" t="s">
        <v>206</v>
      </c>
      <c r="G24" s="127" t="s">
        <v>102</v>
      </c>
      <c r="H24" s="202">
        <v>378.2</v>
      </c>
      <c r="I24" s="202">
        <v>263.5</v>
      </c>
      <c r="J24" s="167">
        <f t="shared" si="1"/>
        <v>69.67213114754098</v>
      </c>
      <c r="L24" s="1" t="s">
        <v>98</v>
      </c>
    </row>
    <row r="25" spans="2:13" ht="15.75" customHeight="1">
      <c r="B25" s="165" t="s">
        <v>126</v>
      </c>
      <c r="C25" s="127" t="s">
        <v>47</v>
      </c>
      <c r="D25" s="127" t="s">
        <v>4</v>
      </c>
      <c r="E25" s="127" t="s">
        <v>5</v>
      </c>
      <c r="F25" s="127" t="s">
        <v>206</v>
      </c>
      <c r="G25" s="127" t="s">
        <v>128</v>
      </c>
      <c r="H25" s="167">
        <f>H26</f>
        <v>8.3</v>
      </c>
      <c r="I25" s="167">
        <f>I26</f>
        <v>3.3</v>
      </c>
      <c r="J25" s="167">
        <f t="shared" si="1"/>
        <v>39.75903614457831</v>
      </c>
      <c r="M25" s="1" t="s">
        <v>98</v>
      </c>
    </row>
    <row r="26" spans="2:10" ht="18" customHeight="1">
      <c r="B26" s="165" t="s">
        <v>127</v>
      </c>
      <c r="C26" s="127" t="s">
        <v>47</v>
      </c>
      <c r="D26" s="127" t="s">
        <v>4</v>
      </c>
      <c r="E26" s="127" t="s">
        <v>5</v>
      </c>
      <c r="F26" s="127" t="s">
        <v>206</v>
      </c>
      <c r="G26" s="127" t="s">
        <v>129</v>
      </c>
      <c r="H26" s="167">
        <f>H27+H28</f>
        <v>8.3</v>
      </c>
      <c r="I26" s="167">
        <f>I27+I28</f>
        <v>3.3</v>
      </c>
      <c r="J26" s="167">
        <f t="shared" si="1"/>
        <v>39.75903614457831</v>
      </c>
    </row>
    <row r="27" spans="2:10" ht="16.5" customHeight="1">
      <c r="B27" s="165" t="s">
        <v>101</v>
      </c>
      <c r="C27" s="127" t="s">
        <v>47</v>
      </c>
      <c r="D27" s="127" t="s">
        <v>4</v>
      </c>
      <c r="E27" s="127" t="s">
        <v>5</v>
      </c>
      <c r="F27" s="127" t="s">
        <v>206</v>
      </c>
      <c r="G27" s="127" t="s">
        <v>103</v>
      </c>
      <c r="H27" s="202">
        <v>1.8</v>
      </c>
      <c r="I27" s="202">
        <v>1.8</v>
      </c>
      <c r="J27" s="167">
        <f t="shared" si="1"/>
        <v>100</v>
      </c>
    </row>
    <row r="28" spans="2:14" ht="17.25" customHeight="1">
      <c r="B28" s="200" t="s">
        <v>208</v>
      </c>
      <c r="C28" s="199" t="s">
        <v>47</v>
      </c>
      <c r="D28" s="127" t="s">
        <v>4</v>
      </c>
      <c r="E28" s="127" t="s">
        <v>5</v>
      </c>
      <c r="F28" s="127" t="s">
        <v>206</v>
      </c>
      <c r="G28" s="199" t="s">
        <v>209</v>
      </c>
      <c r="H28" s="202">
        <v>6.5</v>
      </c>
      <c r="I28" s="202">
        <v>1.5</v>
      </c>
      <c r="J28" s="167">
        <f t="shared" si="1"/>
        <v>23.076923076923077</v>
      </c>
      <c r="N28" s="141"/>
    </row>
    <row r="29" spans="1:13" ht="28.5" customHeight="1">
      <c r="A29" s="1" t="s">
        <v>96</v>
      </c>
      <c r="B29" s="171" t="s">
        <v>133</v>
      </c>
      <c r="C29" s="172" t="s">
        <v>47</v>
      </c>
      <c r="D29" s="172" t="s">
        <v>4</v>
      </c>
      <c r="E29" s="172" t="s">
        <v>97</v>
      </c>
      <c r="F29" s="172" t="s">
        <v>211</v>
      </c>
      <c r="G29" s="172" t="s">
        <v>64</v>
      </c>
      <c r="H29" s="166">
        <f>H30</f>
        <v>6</v>
      </c>
      <c r="I29" s="166">
        <f>I30</f>
        <v>6</v>
      </c>
      <c r="J29" s="166">
        <f t="shared" si="1"/>
        <v>100</v>
      </c>
      <c r="L29" s="24"/>
      <c r="M29" s="142"/>
    </row>
    <row r="30" spans="2:10" ht="14.25" customHeight="1">
      <c r="B30" s="165" t="s">
        <v>131</v>
      </c>
      <c r="C30" s="127" t="s">
        <v>47</v>
      </c>
      <c r="D30" s="127" t="s">
        <v>4</v>
      </c>
      <c r="E30" s="127" t="s">
        <v>97</v>
      </c>
      <c r="F30" s="127" t="s">
        <v>200</v>
      </c>
      <c r="G30" s="127" t="s">
        <v>64</v>
      </c>
      <c r="H30" s="146">
        <f>H33</f>
        <v>6</v>
      </c>
      <c r="I30" s="146">
        <f>I33</f>
        <v>6</v>
      </c>
      <c r="J30" s="167">
        <f t="shared" si="1"/>
        <v>100</v>
      </c>
    </row>
    <row r="31" spans="2:10" ht="29.25" customHeight="1">
      <c r="B31" s="192" t="s">
        <v>210</v>
      </c>
      <c r="C31" s="129" t="s">
        <v>47</v>
      </c>
      <c r="D31" s="129" t="s">
        <v>4</v>
      </c>
      <c r="E31" s="129" t="s">
        <v>97</v>
      </c>
      <c r="F31" s="129" t="s">
        <v>212</v>
      </c>
      <c r="G31" s="129" t="s">
        <v>64</v>
      </c>
      <c r="H31" s="168">
        <f>H32</f>
        <v>6</v>
      </c>
      <c r="I31" s="168">
        <f>I32</f>
        <v>6</v>
      </c>
      <c r="J31" s="146">
        <f t="shared" si="1"/>
        <v>100</v>
      </c>
    </row>
    <row r="32" spans="2:10" ht="15.75" customHeight="1">
      <c r="B32" s="165" t="s">
        <v>117</v>
      </c>
      <c r="C32" s="127" t="s">
        <v>47</v>
      </c>
      <c r="D32" s="127" t="s">
        <v>4</v>
      </c>
      <c r="E32" s="127" t="s">
        <v>97</v>
      </c>
      <c r="F32" s="127" t="s">
        <v>213</v>
      </c>
      <c r="G32" s="127" t="s">
        <v>118</v>
      </c>
      <c r="H32" s="146">
        <f>H33</f>
        <v>6</v>
      </c>
      <c r="I32" s="146">
        <f>I33</f>
        <v>6</v>
      </c>
      <c r="J32" s="167">
        <f t="shared" si="1"/>
        <v>100</v>
      </c>
    </row>
    <row r="33" spans="2:10" ht="16.5" customHeight="1">
      <c r="B33" s="201" t="s">
        <v>79</v>
      </c>
      <c r="C33" s="127" t="s">
        <v>47</v>
      </c>
      <c r="D33" s="127" t="s">
        <v>4</v>
      </c>
      <c r="E33" s="127" t="s">
        <v>97</v>
      </c>
      <c r="F33" s="127" t="s">
        <v>213</v>
      </c>
      <c r="G33" s="127" t="s">
        <v>110</v>
      </c>
      <c r="H33" s="202">
        <v>6</v>
      </c>
      <c r="I33" s="202">
        <v>6</v>
      </c>
      <c r="J33" s="167">
        <f t="shared" si="1"/>
        <v>100</v>
      </c>
    </row>
    <row r="34" spans="2:10" ht="16.5" customHeight="1">
      <c r="B34" s="214" t="s">
        <v>39</v>
      </c>
      <c r="C34" s="127" t="s">
        <v>47</v>
      </c>
      <c r="D34" s="126" t="s">
        <v>4</v>
      </c>
      <c r="E34" s="126" t="s">
        <v>81</v>
      </c>
      <c r="F34" s="125" t="s">
        <v>211</v>
      </c>
      <c r="G34" s="125" t="s">
        <v>64</v>
      </c>
      <c r="H34" s="206">
        <f aca="true" t="shared" si="2" ref="H34:I38">H35</f>
        <v>49</v>
      </c>
      <c r="I34" s="206">
        <f t="shared" si="2"/>
        <v>0</v>
      </c>
      <c r="J34" s="167">
        <f t="shared" si="1"/>
        <v>0</v>
      </c>
    </row>
    <row r="35" spans="2:10" ht="16.5" customHeight="1">
      <c r="B35" s="165" t="s">
        <v>131</v>
      </c>
      <c r="C35" s="127" t="s">
        <v>47</v>
      </c>
      <c r="D35" s="128" t="s">
        <v>4</v>
      </c>
      <c r="E35" s="128" t="s">
        <v>81</v>
      </c>
      <c r="F35" s="127" t="s">
        <v>204</v>
      </c>
      <c r="G35" s="127" t="s">
        <v>64</v>
      </c>
      <c r="H35" s="206">
        <f t="shared" si="2"/>
        <v>49</v>
      </c>
      <c r="I35" s="206">
        <f t="shared" si="2"/>
        <v>0</v>
      </c>
      <c r="J35" s="167">
        <f t="shared" si="1"/>
        <v>0</v>
      </c>
    </row>
    <row r="36" spans="2:10" ht="16.5" customHeight="1">
      <c r="B36" s="215" t="s">
        <v>226</v>
      </c>
      <c r="C36" s="127" t="s">
        <v>47</v>
      </c>
      <c r="D36" s="160" t="s">
        <v>4</v>
      </c>
      <c r="E36" s="160" t="s">
        <v>81</v>
      </c>
      <c r="F36" s="160" t="s">
        <v>213</v>
      </c>
      <c r="G36" s="160" t="s">
        <v>64</v>
      </c>
      <c r="H36" s="206">
        <f>H37+H38</f>
        <v>49</v>
      </c>
      <c r="I36" s="206">
        <f>I37+I38</f>
        <v>0</v>
      </c>
      <c r="J36" s="167">
        <f t="shared" si="1"/>
        <v>0</v>
      </c>
    </row>
    <row r="37" spans="2:10" ht="16.5" customHeight="1">
      <c r="B37" s="165" t="s">
        <v>250</v>
      </c>
      <c r="C37" s="128" t="s">
        <v>47</v>
      </c>
      <c r="D37" s="128" t="s">
        <v>4</v>
      </c>
      <c r="E37" s="128" t="s">
        <v>81</v>
      </c>
      <c r="F37" s="128" t="s">
        <v>213</v>
      </c>
      <c r="G37" s="128" t="s">
        <v>251</v>
      </c>
      <c r="H37" s="202"/>
      <c r="I37" s="202"/>
      <c r="J37" s="167"/>
    </row>
    <row r="38" spans="2:10" ht="16.5" customHeight="1">
      <c r="B38" s="165" t="s">
        <v>130</v>
      </c>
      <c r="C38" s="127" t="s">
        <v>47</v>
      </c>
      <c r="D38" s="128" t="s">
        <v>4</v>
      </c>
      <c r="E38" s="128" t="s">
        <v>81</v>
      </c>
      <c r="F38" s="128" t="s">
        <v>213</v>
      </c>
      <c r="G38" s="128" t="s">
        <v>128</v>
      </c>
      <c r="H38" s="206">
        <f t="shared" si="2"/>
        <v>49</v>
      </c>
      <c r="I38" s="206">
        <f t="shared" si="2"/>
        <v>0</v>
      </c>
      <c r="J38" s="167">
        <f t="shared" si="1"/>
        <v>0</v>
      </c>
    </row>
    <row r="39" spans="2:10" ht="16.5" customHeight="1">
      <c r="B39" s="203" t="s">
        <v>104</v>
      </c>
      <c r="C39" s="127" t="s">
        <v>47</v>
      </c>
      <c r="D39" s="128" t="s">
        <v>4</v>
      </c>
      <c r="E39" s="128" t="s">
        <v>81</v>
      </c>
      <c r="F39" s="128" t="s">
        <v>213</v>
      </c>
      <c r="G39" s="128" t="s">
        <v>105</v>
      </c>
      <c r="H39" s="202">
        <v>49</v>
      </c>
      <c r="I39" s="202"/>
      <c r="J39" s="167">
        <f t="shared" si="1"/>
        <v>0</v>
      </c>
    </row>
    <row r="40" spans="2:10" ht="15" customHeight="1">
      <c r="B40" s="204" t="s">
        <v>111</v>
      </c>
      <c r="C40" s="126" t="s">
        <v>47</v>
      </c>
      <c r="D40" s="126" t="s">
        <v>4</v>
      </c>
      <c r="E40" s="126" t="s">
        <v>112</v>
      </c>
      <c r="F40" s="126" t="s">
        <v>199</v>
      </c>
      <c r="G40" s="126" t="s">
        <v>64</v>
      </c>
      <c r="H40" s="166">
        <f aca="true" t="shared" si="3" ref="H40:I43">H41</f>
        <v>8.3</v>
      </c>
      <c r="I40" s="166">
        <f t="shared" si="3"/>
        <v>5.9</v>
      </c>
      <c r="J40" s="120">
        <f t="shared" si="1"/>
        <v>71.08433734939759</v>
      </c>
    </row>
    <row r="41" spans="2:10" ht="15" customHeight="1">
      <c r="B41" s="165" t="s">
        <v>131</v>
      </c>
      <c r="C41" s="128" t="s">
        <v>47</v>
      </c>
      <c r="D41" s="128" t="s">
        <v>4</v>
      </c>
      <c r="E41" s="128" t="s">
        <v>113</v>
      </c>
      <c r="F41" s="128" t="s">
        <v>200</v>
      </c>
      <c r="G41" s="128" t="s">
        <v>64</v>
      </c>
      <c r="H41" s="146">
        <f t="shared" si="3"/>
        <v>8.3</v>
      </c>
      <c r="I41" s="146">
        <f t="shared" si="3"/>
        <v>5.9</v>
      </c>
      <c r="J41" s="167">
        <f t="shared" si="1"/>
        <v>71.08433734939759</v>
      </c>
    </row>
    <row r="42" spans="2:16" ht="30.75" customHeight="1">
      <c r="B42" s="192" t="s">
        <v>214</v>
      </c>
      <c r="C42" s="160" t="s">
        <v>47</v>
      </c>
      <c r="D42" s="160" t="s">
        <v>4</v>
      </c>
      <c r="E42" s="160" t="s">
        <v>112</v>
      </c>
      <c r="F42" s="160" t="s">
        <v>215</v>
      </c>
      <c r="G42" s="160" t="s">
        <v>64</v>
      </c>
      <c r="H42" s="168">
        <f>H43</f>
        <v>8.3</v>
      </c>
      <c r="I42" s="168">
        <f>I43</f>
        <v>5.9</v>
      </c>
      <c r="J42" s="146">
        <f t="shared" si="1"/>
        <v>71.08433734939759</v>
      </c>
      <c r="P42" s="1" t="s">
        <v>98</v>
      </c>
    </row>
    <row r="43" spans="2:10" ht="15" customHeight="1">
      <c r="B43" s="165" t="s">
        <v>207</v>
      </c>
      <c r="C43" s="128" t="s">
        <v>47</v>
      </c>
      <c r="D43" s="128" t="s">
        <v>4</v>
      </c>
      <c r="E43" s="128" t="s">
        <v>112</v>
      </c>
      <c r="F43" s="128" t="s">
        <v>215</v>
      </c>
      <c r="G43" s="128" t="s">
        <v>119</v>
      </c>
      <c r="H43" s="167">
        <f t="shared" si="3"/>
        <v>8.3</v>
      </c>
      <c r="I43" s="167">
        <f t="shared" si="3"/>
        <v>5.9</v>
      </c>
      <c r="J43" s="167">
        <f t="shared" si="1"/>
        <v>71.08433734939759</v>
      </c>
    </row>
    <row r="44" spans="2:10" ht="15" customHeight="1">
      <c r="B44" s="165" t="s">
        <v>125</v>
      </c>
      <c r="C44" s="128" t="s">
        <v>47</v>
      </c>
      <c r="D44" s="128" t="s">
        <v>4</v>
      </c>
      <c r="E44" s="128" t="s">
        <v>112</v>
      </c>
      <c r="F44" s="128" t="s">
        <v>215</v>
      </c>
      <c r="G44" s="128" t="s">
        <v>120</v>
      </c>
      <c r="H44" s="206">
        <f>H45</f>
        <v>8.3</v>
      </c>
      <c r="I44" s="206">
        <f>I45</f>
        <v>5.9</v>
      </c>
      <c r="J44" s="167">
        <f t="shared" si="1"/>
        <v>71.08433734939759</v>
      </c>
    </row>
    <row r="45" spans="2:10" ht="15" customHeight="1">
      <c r="B45" s="205" t="s">
        <v>277</v>
      </c>
      <c r="C45" s="126" t="s">
        <v>47</v>
      </c>
      <c r="D45" s="128" t="s">
        <v>4</v>
      </c>
      <c r="E45" s="128" t="s">
        <v>112</v>
      </c>
      <c r="F45" s="128" t="s">
        <v>215</v>
      </c>
      <c r="G45" s="128" t="s">
        <v>102</v>
      </c>
      <c r="H45" s="202">
        <v>8.3</v>
      </c>
      <c r="I45" s="202">
        <v>5.9</v>
      </c>
      <c r="J45" s="167">
        <f t="shared" si="1"/>
        <v>71.08433734939759</v>
      </c>
    </row>
    <row r="46" spans="2:10" ht="15" customHeight="1">
      <c r="B46" s="198" t="s">
        <v>114</v>
      </c>
      <c r="C46" s="126" t="s">
        <v>47</v>
      </c>
      <c r="D46" s="126" t="s">
        <v>7</v>
      </c>
      <c r="E46" s="126" t="s">
        <v>66</v>
      </c>
      <c r="F46" s="126" t="s">
        <v>199</v>
      </c>
      <c r="G46" s="126" t="s">
        <v>64</v>
      </c>
      <c r="H46" s="120">
        <f aca="true" t="shared" si="4" ref="H46:I50">H47</f>
        <v>100</v>
      </c>
      <c r="I46" s="120">
        <f t="shared" si="4"/>
        <v>39</v>
      </c>
      <c r="J46" s="120">
        <f t="shared" si="1"/>
        <v>39</v>
      </c>
    </row>
    <row r="47" spans="2:14" ht="15" customHeight="1">
      <c r="B47" s="205" t="s">
        <v>90</v>
      </c>
      <c r="C47" s="128" t="s">
        <v>47</v>
      </c>
      <c r="D47" s="128" t="s">
        <v>7</v>
      </c>
      <c r="E47" s="128" t="s">
        <v>67</v>
      </c>
      <c r="F47" s="128" t="s">
        <v>199</v>
      </c>
      <c r="G47" s="128" t="s">
        <v>64</v>
      </c>
      <c r="H47" s="167">
        <f t="shared" si="4"/>
        <v>100</v>
      </c>
      <c r="I47" s="167">
        <f t="shared" si="4"/>
        <v>39</v>
      </c>
      <c r="J47" s="167">
        <f t="shared" si="1"/>
        <v>39</v>
      </c>
      <c r="N47" s="1" t="s">
        <v>98</v>
      </c>
    </row>
    <row r="48" spans="2:10" ht="15" customHeight="1">
      <c r="B48" s="165" t="s">
        <v>131</v>
      </c>
      <c r="C48" s="128" t="s">
        <v>47</v>
      </c>
      <c r="D48" s="128" t="s">
        <v>7</v>
      </c>
      <c r="E48" s="128" t="s">
        <v>67</v>
      </c>
      <c r="F48" s="128" t="s">
        <v>200</v>
      </c>
      <c r="G48" s="128" t="s">
        <v>64</v>
      </c>
      <c r="H48" s="167">
        <f t="shared" si="4"/>
        <v>100</v>
      </c>
      <c r="I48" s="167">
        <f t="shared" si="4"/>
        <v>39</v>
      </c>
      <c r="J48" s="167">
        <f t="shared" si="1"/>
        <v>39</v>
      </c>
    </row>
    <row r="49" spans="2:12" ht="30" customHeight="1">
      <c r="B49" s="192" t="s">
        <v>216</v>
      </c>
      <c r="C49" s="160" t="s">
        <v>47</v>
      </c>
      <c r="D49" s="160" t="s">
        <v>7</v>
      </c>
      <c r="E49" s="160" t="s">
        <v>67</v>
      </c>
      <c r="F49" s="160" t="s">
        <v>217</v>
      </c>
      <c r="G49" s="160" t="s">
        <v>64</v>
      </c>
      <c r="H49" s="169">
        <f t="shared" si="4"/>
        <v>100</v>
      </c>
      <c r="I49" s="169">
        <f t="shared" si="4"/>
        <v>39</v>
      </c>
      <c r="J49" s="169">
        <f t="shared" si="1"/>
        <v>39</v>
      </c>
      <c r="L49" s="1" t="s">
        <v>98</v>
      </c>
    </row>
    <row r="50" spans="2:10" ht="15" customHeight="1">
      <c r="B50" s="165" t="s">
        <v>207</v>
      </c>
      <c r="C50" s="128" t="s">
        <v>47</v>
      </c>
      <c r="D50" s="128" t="s">
        <v>7</v>
      </c>
      <c r="E50" s="128" t="s">
        <v>67</v>
      </c>
      <c r="F50" s="128" t="s">
        <v>217</v>
      </c>
      <c r="G50" s="128" t="s">
        <v>119</v>
      </c>
      <c r="H50" s="167">
        <f t="shared" si="4"/>
        <v>100</v>
      </c>
      <c r="I50" s="167">
        <f t="shared" si="4"/>
        <v>39</v>
      </c>
      <c r="J50" s="167">
        <f t="shared" si="1"/>
        <v>39</v>
      </c>
    </row>
    <row r="51" spans="2:10" ht="15" customHeight="1">
      <c r="B51" s="165" t="s">
        <v>125</v>
      </c>
      <c r="C51" s="128" t="s">
        <v>47</v>
      </c>
      <c r="D51" s="128" t="s">
        <v>7</v>
      </c>
      <c r="E51" s="128" t="s">
        <v>67</v>
      </c>
      <c r="F51" s="128" t="s">
        <v>217</v>
      </c>
      <c r="G51" s="128" t="s">
        <v>120</v>
      </c>
      <c r="H51" s="167">
        <f>H52</f>
        <v>100</v>
      </c>
      <c r="I51" s="167">
        <f>I52</f>
        <v>39</v>
      </c>
      <c r="J51" s="167">
        <f t="shared" si="1"/>
        <v>39</v>
      </c>
    </row>
    <row r="52" spans="2:10" ht="15" customHeight="1">
      <c r="B52" s="205" t="s">
        <v>277</v>
      </c>
      <c r="C52" s="128" t="s">
        <v>47</v>
      </c>
      <c r="D52" s="128" t="s">
        <v>7</v>
      </c>
      <c r="E52" s="128" t="s">
        <v>67</v>
      </c>
      <c r="F52" s="128" t="s">
        <v>217</v>
      </c>
      <c r="G52" s="128" t="s">
        <v>102</v>
      </c>
      <c r="H52" s="202">
        <v>100</v>
      </c>
      <c r="I52" s="202">
        <v>39</v>
      </c>
      <c r="J52" s="167">
        <f t="shared" si="1"/>
        <v>39</v>
      </c>
    </row>
    <row r="53" spans="2:10" ht="15" customHeight="1">
      <c r="B53" s="122" t="s">
        <v>115</v>
      </c>
      <c r="C53" s="128" t="s">
        <v>47</v>
      </c>
      <c r="D53" s="128" t="s">
        <v>67</v>
      </c>
      <c r="E53" s="128" t="s">
        <v>66</v>
      </c>
      <c r="F53" s="128" t="s">
        <v>259</v>
      </c>
      <c r="G53" s="128" t="s">
        <v>64</v>
      </c>
      <c r="H53" s="206">
        <f aca="true" t="shared" si="5" ref="H53:I57">H54</f>
        <v>2</v>
      </c>
      <c r="I53" s="206">
        <f t="shared" si="5"/>
        <v>2</v>
      </c>
      <c r="J53" s="167">
        <f t="shared" si="1"/>
        <v>100</v>
      </c>
    </row>
    <row r="54" spans="2:10" ht="28.5" customHeight="1">
      <c r="B54" s="40" t="s">
        <v>273</v>
      </c>
      <c r="C54" s="128" t="s">
        <v>47</v>
      </c>
      <c r="D54" s="128" t="s">
        <v>67</v>
      </c>
      <c r="E54" s="128" t="s">
        <v>258</v>
      </c>
      <c r="F54" s="128" t="s">
        <v>259</v>
      </c>
      <c r="G54" s="128" t="s">
        <v>64</v>
      </c>
      <c r="H54" s="206">
        <f t="shared" si="5"/>
        <v>2</v>
      </c>
      <c r="I54" s="206">
        <f t="shared" si="5"/>
        <v>2</v>
      </c>
      <c r="J54" s="167">
        <f t="shared" si="1"/>
        <v>100</v>
      </c>
    </row>
    <row r="55" spans="2:10" ht="32.25" customHeight="1">
      <c r="B55" s="226" t="s">
        <v>274</v>
      </c>
      <c r="C55" s="160" t="s">
        <v>47</v>
      </c>
      <c r="D55" s="160" t="s">
        <v>67</v>
      </c>
      <c r="E55" s="160" t="s">
        <v>258</v>
      </c>
      <c r="F55" s="160" t="s">
        <v>275</v>
      </c>
      <c r="G55" s="160" t="s">
        <v>64</v>
      </c>
      <c r="H55" s="206">
        <f t="shared" si="5"/>
        <v>2</v>
      </c>
      <c r="I55" s="206">
        <f t="shared" si="5"/>
        <v>2</v>
      </c>
      <c r="J55" s="167">
        <f t="shared" si="1"/>
        <v>100</v>
      </c>
    </row>
    <row r="56" spans="2:10" ht="15" customHeight="1">
      <c r="B56" s="165" t="s">
        <v>207</v>
      </c>
      <c r="C56" s="128" t="s">
        <v>47</v>
      </c>
      <c r="D56" s="128" t="s">
        <v>67</v>
      </c>
      <c r="E56" s="128" t="s">
        <v>258</v>
      </c>
      <c r="F56" s="128" t="s">
        <v>276</v>
      </c>
      <c r="G56" s="128" t="s">
        <v>119</v>
      </c>
      <c r="H56" s="206">
        <f t="shared" si="5"/>
        <v>2</v>
      </c>
      <c r="I56" s="206">
        <f t="shared" si="5"/>
        <v>2</v>
      </c>
      <c r="J56" s="167">
        <f t="shared" si="1"/>
        <v>100</v>
      </c>
    </row>
    <row r="57" spans="2:10" ht="15" customHeight="1">
      <c r="B57" s="165" t="s">
        <v>125</v>
      </c>
      <c r="C57" s="128" t="s">
        <v>47</v>
      </c>
      <c r="D57" s="128" t="s">
        <v>67</v>
      </c>
      <c r="E57" s="128" t="s">
        <v>258</v>
      </c>
      <c r="F57" s="128" t="s">
        <v>276</v>
      </c>
      <c r="G57" s="128" t="s">
        <v>120</v>
      </c>
      <c r="H57" s="206">
        <f t="shared" si="5"/>
        <v>2</v>
      </c>
      <c r="I57" s="206">
        <f t="shared" si="5"/>
        <v>2</v>
      </c>
      <c r="J57" s="167">
        <f t="shared" si="1"/>
        <v>100</v>
      </c>
    </row>
    <row r="58" spans="2:10" ht="15" customHeight="1">
      <c r="B58" s="205" t="s">
        <v>277</v>
      </c>
      <c r="C58" s="128" t="s">
        <v>47</v>
      </c>
      <c r="D58" s="128" t="s">
        <v>67</v>
      </c>
      <c r="E58" s="128" t="s">
        <v>258</v>
      </c>
      <c r="F58" s="128" t="s">
        <v>227</v>
      </c>
      <c r="G58" s="128" t="s">
        <v>102</v>
      </c>
      <c r="H58" s="202">
        <v>2</v>
      </c>
      <c r="I58" s="202">
        <v>2</v>
      </c>
      <c r="J58" s="167">
        <f t="shared" si="1"/>
        <v>100</v>
      </c>
    </row>
    <row r="59" spans="2:10" ht="15" customHeight="1">
      <c r="B59" s="213" t="s">
        <v>230</v>
      </c>
      <c r="C59" s="126" t="s">
        <v>47</v>
      </c>
      <c r="D59" s="126" t="s">
        <v>5</v>
      </c>
      <c r="E59" s="126" t="s">
        <v>66</v>
      </c>
      <c r="F59" s="126" t="s">
        <v>227</v>
      </c>
      <c r="G59" s="126" t="s">
        <v>64</v>
      </c>
      <c r="H59" s="217">
        <f>H60+H69</f>
        <v>143</v>
      </c>
      <c r="I59" s="217">
        <f>I60+I69</f>
        <v>132.8</v>
      </c>
      <c r="J59" s="120">
        <f aca="true" t="shared" si="6" ref="J59:J73">I59/H59*100</f>
        <v>92.86713286713287</v>
      </c>
    </row>
    <row r="60" spans="2:10" ht="15" customHeight="1">
      <c r="B60" s="213" t="s">
        <v>255</v>
      </c>
      <c r="C60" s="126" t="s">
        <v>47</v>
      </c>
      <c r="D60" s="126" t="s">
        <v>5</v>
      </c>
      <c r="E60" s="126" t="s">
        <v>258</v>
      </c>
      <c r="F60" s="126" t="s">
        <v>259</v>
      </c>
      <c r="G60" s="126" t="s">
        <v>64</v>
      </c>
      <c r="H60" s="217">
        <f>H61+H65</f>
        <v>130</v>
      </c>
      <c r="I60" s="217">
        <f>I61+I65</f>
        <v>128.9</v>
      </c>
      <c r="J60" s="120">
        <f t="shared" si="6"/>
        <v>99.15384615384616</v>
      </c>
    </row>
    <row r="61" spans="2:10" ht="43.5" customHeight="1">
      <c r="B61" s="192" t="s">
        <v>256</v>
      </c>
      <c r="C61" s="160" t="s">
        <v>47</v>
      </c>
      <c r="D61" s="160" t="s">
        <v>5</v>
      </c>
      <c r="E61" s="160" t="s">
        <v>258</v>
      </c>
      <c r="F61" s="160" t="s">
        <v>260</v>
      </c>
      <c r="G61" s="160" t="s">
        <v>64</v>
      </c>
      <c r="H61" s="216">
        <f aca="true" t="shared" si="7" ref="H61:I63">H62</f>
        <v>61</v>
      </c>
      <c r="I61" s="216">
        <f t="shared" si="7"/>
        <v>60</v>
      </c>
      <c r="J61" s="169">
        <f t="shared" si="6"/>
        <v>98.36065573770492</v>
      </c>
    </row>
    <row r="62" spans="2:10" ht="15" customHeight="1">
      <c r="B62" s="165" t="s">
        <v>207</v>
      </c>
      <c r="C62" s="128" t="s">
        <v>47</v>
      </c>
      <c r="D62" s="128" t="s">
        <v>5</v>
      </c>
      <c r="E62" s="128" t="s">
        <v>258</v>
      </c>
      <c r="F62" s="128" t="s">
        <v>260</v>
      </c>
      <c r="G62" s="128" t="s">
        <v>119</v>
      </c>
      <c r="H62" s="206">
        <f t="shared" si="7"/>
        <v>61</v>
      </c>
      <c r="I62" s="206">
        <f t="shared" si="7"/>
        <v>60</v>
      </c>
      <c r="J62" s="167">
        <f t="shared" si="6"/>
        <v>98.36065573770492</v>
      </c>
    </row>
    <row r="63" spans="2:10" ht="15" customHeight="1">
      <c r="B63" s="165" t="s">
        <v>125</v>
      </c>
      <c r="C63" s="128" t="s">
        <v>47</v>
      </c>
      <c r="D63" s="128" t="s">
        <v>5</v>
      </c>
      <c r="E63" s="128" t="s">
        <v>258</v>
      </c>
      <c r="F63" s="128" t="s">
        <v>260</v>
      </c>
      <c r="G63" s="128" t="s">
        <v>120</v>
      </c>
      <c r="H63" s="206">
        <f t="shared" si="7"/>
        <v>61</v>
      </c>
      <c r="I63" s="206">
        <f t="shared" si="7"/>
        <v>60</v>
      </c>
      <c r="J63" s="167">
        <f t="shared" si="6"/>
        <v>98.36065573770492</v>
      </c>
    </row>
    <row r="64" spans="2:10" ht="15" customHeight="1">
      <c r="B64" s="205" t="s">
        <v>116</v>
      </c>
      <c r="C64" s="128" t="s">
        <v>47</v>
      </c>
      <c r="D64" s="128" t="s">
        <v>5</v>
      </c>
      <c r="E64" s="128" t="s">
        <v>258</v>
      </c>
      <c r="F64" s="128" t="s">
        <v>260</v>
      </c>
      <c r="G64" s="128" t="s">
        <v>102</v>
      </c>
      <c r="H64" s="202">
        <v>61</v>
      </c>
      <c r="I64" s="202">
        <v>60</v>
      </c>
      <c r="J64" s="167">
        <f t="shared" si="6"/>
        <v>98.36065573770492</v>
      </c>
    </row>
    <row r="65" spans="2:10" ht="15" customHeight="1">
      <c r="B65" s="219" t="s">
        <v>257</v>
      </c>
      <c r="C65" s="160" t="s">
        <v>47</v>
      </c>
      <c r="D65" s="160" t="s">
        <v>5</v>
      </c>
      <c r="E65" s="160" t="s">
        <v>258</v>
      </c>
      <c r="F65" s="160" t="s">
        <v>261</v>
      </c>
      <c r="G65" s="160" t="s">
        <v>64</v>
      </c>
      <c r="H65" s="225">
        <f aca="true" t="shared" si="8" ref="H65:I67">H66</f>
        <v>69</v>
      </c>
      <c r="I65" s="225">
        <f t="shared" si="8"/>
        <v>68.9</v>
      </c>
      <c r="J65" s="169">
        <f t="shared" si="6"/>
        <v>99.85507246376812</v>
      </c>
    </row>
    <row r="66" spans="2:10" ht="15" customHeight="1">
      <c r="B66" s="165" t="s">
        <v>207</v>
      </c>
      <c r="C66" s="128" t="s">
        <v>47</v>
      </c>
      <c r="D66" s="128" t="s">
        <v>5</v>
      </c>
      <c r="E66" s="128" t="s">
        <v>258</v>
      </c>
      <c r="F66" s="128" t="s">
        <v>261</v>
      </c>
      <c r="G66" s="128" t="s">
        <v>119</v>
      </c>
      <c r="H66" s="206">
        <f t="shared" si="8"/>
        <v>69</v>
      </c>
      <c r="I66" s="206">
        <f t="shared" si="8"/>
        <v>68.9</v>
      </c>
      <c r="J66" s="167">
        <f t="shared" si="6"/>
        <v>99.85507246376812</v>
      </c>
    </row>
    <row r="67" spans="2:10" ht="15" customHeight="1">
      <c r="B67" s="165" t="s">
        <v>125</v>
      </c>
      <c r="C67" s="128" t="s">
        <v>47</v>
      </c>
      <c r="D67" s="128" t="s">
        <v>5</v>
      </c>
      <c r="E67" s="128" t="s">
        <v>258</v>
      </c>
      <c r="F67" s="128" t="s">
        <v>261</v>
      </c>
      <c r="G67" s="128" t="s">
        <v>120</v>
      </c>
      <c r="H67" s="206">
        <f t="shared" si="8"/>
        <v>69</v>
      </c>
      <c r="I67" s="206">
        <f t="shared" si="8"/>
        <v>68.9</v>
      </c>
      <c r="J67" s="167">
        <f t="shared" si="6"/>
        <v>99.85507246376812</v>
      </c>
    </row>
    <row r="68" spans="2:10" ht="15" customHeight="1">
      <c r="B68" s="205" t="s">
        <v>277</v>
      </c>
      <c r="C68" s="128" t="s">
        <v>47</v>
      </c>
      <c r="D68" s="128" t="s">
        <v>5</v>
      </c>
      <c r="E68" s="128" t="s">
        <v>258</v>
      </c>
      <c r="F68" s="128" t="s">
        <v>261</v>
      </c>
      <c r="G68" s="128" t="s">
        <v>102</v>
      </c>
      <c r="H68" s="202">
        <v>69</v>
      </c>
      <c r="I68" s="202">
        <v>68.9</v>
      </c>
      <c r="J68" s="167">
        <f t="shared" si="6"/>
        <v>99.85507246376812</v>
      </c>
    </row>
    <row r="69" spans="2:10" ht="15" customHeight="1">
      <c r="B69" s="213" t="s">
        <v>231</v>
      </c>
      <c r="C69" s="128" t="s">
        <v>47</v>
      </c>
      <c r="D69" s="128" t="s">
        <v>5</v>
      </c>
      <c r="E69" s="128" t="s">
        <v>232</v>
      </c>
      <c r="F69" s="128" t="s">
        <v>227</v>
      </c>
      <c r="G69" s="128" t="s">
        <v>64</v>
      </c>
      <c r="H69" s="206">
        <f aca="true" t="shared" si="9" ref="H69:I72">H70</f>
        <v>13</v>
      </c>
      <c r="I69" s="206">
        <f t="shared" si="9"/>
        <v>3.9</v>
      </c>
      <c r="J69" s="167">
        <f t="shared" si="6"/>
        <v>30</v>
      </c>
    </row>
    <row r="70" spans="2:17" ht="18" customHeight="1">
      <c r="B70" s="219" t="s">
        <v>233</v>
      </c>
      <c r="C70" s="128" t="s">
        <v>47</v>
      </c>
      <c r="D70" s="128" t="s">
        <v>5</v>
      </c>
      <c r="E70" s="128" t="s">
        <v>232</v>
      </c>
      <c r="F70" s="128" t="s">
        <v>234</v>
      </c>
      <c r="G70" s="128" t="s">
        <v>64</v>
      </c>
      <c r="H70" s="206">
        <f t="shared" si="9"/>
        <v>13</v>
      </c>
      <c r="I70" s="206">
        <f t="shared" si="9"/>
        <v>3.9</v>
      </c>
      <c r="J70" s="167">
        <f t="shared" si="6"/>
        <v>30</v>
      </c>
      <c r="Q70" s="1" t="s">
        <v>98</v>
      </c>
    </row>
    <row r="71" spans="2:10" ht="15" customHeight="1">
      <c r="B71" s="165" t="s">
        <v>207</v>
      </c>
      <c r="C71" s="128" t="s">
        <v>47</v>
      </c>
      <c r="D71" s="128" t="s">
        <v>5</v>
      </c>
      <c r="E71" s="128" t="s">
        <v>232</v>
      </c>
      <c r="F71" s="128" t="s">
        <v>234</v>
      </c>
      <c r="G71" s="128" t="s">
        <v>119</v>
      </c>
      <c r="H71" s="206">
        <f t="shared" si="9"/>
        <v>13</v>
      </c>
      <c r="I71" s="206">
        <f t="shared" si="9"/>
        <v>3.9</v>
      </c>
      <c r="J71" s="167">
        <f t="shared" si="6"/>
        <v>30</v>
      </c>
    </row>
    <row r="72" spans="2:10" ht="15" customHeight="1">
      <c r="B72" s="201" t="s">
        <v>125</v>
      </c>
      <c r="C72" s="128" t="s">
        <v>47</v>
      </c>
      <c r="D72" s="128" t="s">
        <v>5</v>
      </c>
      <c r="E72" s="128" t="s">
        <v>232</v>
      </c>
      <c r="F72" s="128" t="s">
        <v>234</v>
      </c>
      <c r="G72" s="128" t="s">
        <v>120</v>
      </c>
      <c r="H72" s="206">
        <f t="shared" si="9"/>
        <v>13</v>
      </c>
      <c r="I72" s="206">
        <f t="shared" si="9"/>
        <v>3.9</v>
      </c>
      <c r="J72" s="167">
        <f t="shared" si="6"/>
        <v>30</v>
      </c>
    </row>
    <row r="73" spans="2:10" ht="15" customHeight="1">
      <c r="B73" s="205" t="s">
        <v>277</v>
      </c>
      <c r="C73" s="128" t="s">
        <v>47</v>
      </c>
      <c r="D73" s="128" t="s">
        <v>5</v>
      </c>
      <c r="E73" s="128" t="s">
        <v>232</v>
      </c>
      <c r="F73" s="128" t="s">
        <v>234</v>
      </c>
      <c r="G73" s="128" t="s">
        <v>102</v>
      </c>
      <c r="H73" s="202">
        <v>13</v>
      </c>
      <c r="I73" s="202">
        <v>3.9</v>
      </c>
      <c r="J73" s="167">
        <f t="shared" si="6"/>
        <v>30</v>
      </c>
    </row>
    <row r="74" spans="2:10" s="28" customFormat="1" ht="15.75" customHeight="1">
      <c r="B74" s="207" t="s">
        <v>68</v>
      </c>
      <c r="C74" s="125" t="s">
        <v>47</v>
      </c>
      <c r="D74" s="126" t="s">
        <v>6</v>
      </c>
      <c r="E74" s="126" t="s">
        <v>67</v>
      </c>
      <c r="F74" s="126" t="s">
        <v>198</v>
      </c>
      <c r="G74" s="126" t="s">
        <v>64</v>
      </c>
      <c r="H74" s="166">
        <f>H75+H79+H86</f>
        <v>65.9</v>
      </c>
      <c r="I74" s="166">
        <f>I75+I79+I86</f>
        <v>43.4</v>
      </c>
      <c r="J74" s="120">
        <f t="shared" si="1"/>
        <v>65.85735963581183</v>
      </c>
    </row>
    <row r="75" spans="1:10" s="28" customFormat="1" ht="47.25" customHeight="1">
      <c r="A75" s="28" t="s">
        <v>262</v>
      </c>
      <c r="B75" s="226" t="s">
        <v>262</v>
      </c>
      <c r="C75" s="129" t="s">
        <v>47</v>
      </c>
      <c r="D75" s="160" t="s">
        <v>6</v>
      </c>
      <c r="E75" s="160" t="s">
        <v>67</v>
      </c>
      <c r="F75" s="160" t="s">
        <v>263</v>
      </c>
      <c r="G75" s="160" t="s">
        <v>64</v>
      </c>
      <c r="H75" s="168">
        <f aca="true" t="shared" si="10" ref="H75:I77">H76</f>
        <v>9</v>
      </c>
      <c r="I75" s="168">
        <f t="shared" si="10"/>
        <v>9</v>
      </c>
      <c r="J75" s="146">
        <f t="shared" si="1"/>
        <v>100</v>
      </c>
    </row>
    <row r="76" spans="2:10" s="28" customFormat="1" ht="15.75" customHeight="1">
      <c r="B76" s="165" t="s">
        <v>207</v>
      </c>
      <c r="C76" s="127" t="s">
        <v>47</v>
      </c>
      <c r="D76" s="128" t="s">
        <v>6</v>
      </c>
      <c r="E76" s="128" t="s">
        <v>67</v>
      </c>
      <c r="F76" s="128" t="s">
        <v>263</v>
      </c>
      <c r="G76" s="128" t="s">
        <v>119</v>
      </c>
      <c r="H76" s="146">
        <f t="shared" si="10"/>
        <v>9</v>
      </c>
      <c r="I76" s="146">
        <f t="shared" si="10"/>
        <v>9</v>
      </c>
      <c r="J76" s="167">
        <f t="shared" si="1"/>
        <v>100</v>
      </c>
    </row>
    <row r="77" spans="2:10" s="28" customFormat="1" ht="15.75" customHeight="1">
      <c r="B77" s="201" t="s">
        <v>125</v>
      </c>
      <c r="C77" s="127" t="s">
        <v>47</v>
      </c>
      <c r="D77" s="128" t="s">
        <v>6</v>
      </c>
      <c r="E77" s="128" t="s">
        <v>67</v>
      </c>
      <c r="F77" s="128" t="s">
        <v>263</v>
      </c>
      <c r="G77" s="128" t="s">
        <v>120</v>
      </c>
      <c r="H77" s="146">
        <f t="shared" si="10"/>
        <v>9</v>
      </c>
      <c r="I77" s="146">
        <f t="shared" si="10"/>
        <v>9</v>
      </c>
      <c r="J77" s="167">
        <f t="shared" si="1"/>
        <v>100</v>
      </c>
    </row>
    <row r="78" spans="2:10" s="28" customFormat="1" ht="17.25" customHeight="1">
      <c r="B78" s="205" t="s">
        <v>277</v>
      </c>
      <c r="C78" s="127" t="s">
        <v>47</v>
      </c>
      <c r="D78" s="128" t="s">
        <v>6</v>
      </c>
      <c r="E78" s="128" t="s">
        <v>67</v>
      </c>
      <c r="F78" s="128" t="s">
        <v>263</v>
      </c>
      <c r="G78" s="128" t="s">
        <v>102</v>
      </c>
      <c r="H78" s="212">
        <v>9</v>
      </c>
      <c r="I78" s="212">
        <v>9</v>
      </c>
      <c r="J78" s="167">
        <f t="shared" si="1"/>
        <v>100</v>
      </c>
    </row>
    <row r="79" spans="2:10" s="28" customFormat="1" ht="15.75" customHeight="1" hidden="1">
      <c r="B79" s="204" t="s">
        <v>131</v>
      </c>
      <c r="C79" s="126" t="s">
        <v>47</v>
      </c>
      <c r="D79" s="126" t="s">
        <v>6</v>
      </c>
      <c r="E79" s="126" t="s">
        <v>67</v>
      </c>
      <c r="F79" s="126" t="s">
        <v>200</v>
      </c>
      <c r="G79" s="126" t="s">
        <v>64</v>
      </c>
      <c r="H79" s="166">
        <f>H80+H83</f>
        <v>0</v>
      </c>
      <c r="I79" s="166">
        <f>I80+I83</f>
        <v>0</v>
      </c>
      <c r="J79" s="167" t="e">
        <f t="shared" si="1"/>
        <v>#DIV/0!</v>
      </c>
    </row>
    <row r="80" spans="2:10" s="28" customFormat="1" ht="15.75" customHeight="1" hidden="1">
      <c r="B80" s="192" t="s">
        <v>228</v>
      </c>
      <c r="C80" s="160" t="s">
        <v>47</v>
      </c>
      <c r="D80" s="160" t="s">
        <v>6</v>
      </c>
      <c r="E80" s="160" t="s">
        <v>67</v>
      </c>
      <c r="F80" s="160" t="s">
        <v>252</v>
      </c>
      <c r="G80" s="160" t="s">
        <v>64</v>
      </c>
      <c r="H80" s="168">
        <f>H81</f>
        <v>0</v>
      </c>
      <c r="I80" s="168">
        <f>I81</f>
        <v>0</v>
      </c>
      <c r="J80" s="167" t="e">
        <f t="shared" si="1"/>
        <v>#DIV/0!</v>
      </c>
    </row>
    <row r="81" spans="2:10" s="28" customFormat="1" ht="15.75" customHeight="1" hidden="1">
      <c r="B81" s="201" t="s">
        <v>125</v>
      </c>
      <c r="C81" s="127" t="s">
        <v>47</v>
      </c>
      <c r="D81" s="127" t="s">
        <v>6</v>
      </c>
      <c r="E81" s="127" t="s">
        <v>67</v>
      </c>
      <c r="F81" s="127" t="s">
        <v>229</v>
      </c>
      <c r="G81" s="127" t="s">
        <v>120</v>
      </c>
      <c r="H81" s="146">
        <f>H82</f>
        <v>0</v>
      </c>
      <c r="I81" s="146">
        <f>I82</f>
        <v>0</v>
      </c>
      <c r="J81" s="167" t="e">
        <f t="shared" si="1"/>
        <v>#DIV/0!</v>
      </c>
    </row>
    <row r="82" spans="2:10" s="28" customFormat="1" ht="15.75" customHeight="1" hidden="1">
      <c r="B82" s="201" t="s">
        <v>116</v>
      </c>
      <c r="C82" s="127" t="s">
        <v>47</v>
      </c>
      <c r="D82" s="127" t="s">
        <v>6</v>
      </c>
      <c r="E82" s="127" t="s">
        <v>67</v>
      </c>
      <c r="F82" s="127" t="s">
        <v>229</v>
      </c>
      <c r="G82" s="127" t="s">
        <v>102</v>
      </c>
      <c r="H82" s="212"/>
      <c r="I82" s="212"/>
      <c r="J82" s="167" t="e">
        <f t="shared" si="1"/>
        <v>#DIV/0!</v>
      </c>
    </row>
    <row r="83" spans="2:10" s="28" customFormat="1" ht="15.75" customHeight="1" hidden="1">
      <c r="B83" s="192" t="s">
        <v>228</v>
      </c>
      <c r="C83" s="160" t="s">
        <v>47</v>
      </c>
      <c r="D83" s="160" t="s">
        <v>6</v>
      </c>
      <c r="E83" s="160" t="s">
        <v>67</v>
      </c>
      <c r="F83" s="160" t="s">
        <v>253</v>
      </c>
      <c r="G83" s="160" t="s">
        <v>64</v>
      </c>
      <c r="H83" s="168">
        <f>H84</f>
        <v>0</v>
      </c>
      <c r="I83" s="168">
        <f>I84</f>
        <v>0</v>
      </c>
      <c r="J83" s="167" t="e">
        <f t="shared" si="1"/>
        <v>#DIV/0!</v>
      </c>
    </row>
    <row r="84" spans="2:10" s="28" customFormat="1" ht="15.75" customHeight="1" hidden="1">
      <c r="B84" s="201" t="s">
        <v>125</v>
      </c>
      <c r="C84" s="127" t="s">
        <v>47</v>
      </c>
      <c r="D84" s="127" t="s">
        <v>6</v>
      </c>
      <c r="E84" s="127" t="s">
        <v>67</v>
      </c>
      <c r="F84" s="127" t="s">
        <v>254</v>
      </c>
      <c r="G84" s="127" t="s">
        <v>120</v>
      </c>
      <c r="H84" s="146">
        <f>H85</f>
        <v>0</v>
      </c>
      <c r="I84" s="146">
        <f>I85</f>
        <v>0</v>
      </c>
      <c r="J84" s="167" t="e">
        <f t="shared" si="1"/>
        <v>#DIV/0!</v>
      </c>
    </row>
    <row r="85" spans="2:10" s="28" customFormat="1" ht="15.75" customHeight="1" hidden="1">
      <c r="B85" s="205" t="s">
        <v>277</v>
      </c>
      <c r="C85" s="127" t="s">
        <v>47</v>
      </c>
      <c r="D85" s="127" t="s">
        <v>6</v>
      </c>
      <c r="E85" s="127" t="s">
        <v>67</v>
      </c>
      <c r="F85" s="127" t="s">
        <v>254</v>
      </c>
      <c r="G85" s="127" t="s">
        <v>102</v>
      </c>
      <c r="H85" s="212"/>
      <c r="I85" s="212"/>
      <c r="J85" s="167" t="e">
        <f t="shared" si="1"/>
        <v>#DIV/0!</v>
      </c>
    </row>
    <row r="86" spans="2:10" s="28" customFormat="1" ht="15" customHeight="1">
      <c r="B86" s="198" t="s">
        <v>132</v>
      </c>
      <c r="C86" s="224" t="s">
        <v>47</v>
      </c>
      <c r="D86" s="126" t="s">
        <v>6</v>
      </c>
      <c r="E86" s="126" t="s">
        <v>67</v>
      </c>
      <c r="F86" s="126" t="s">
        <v>218</v>
      </c>
      <c r="G86" s="126" t="s">
        <v>64</v>
      </c>
      <c r="H86" s="166">
        <f aca="true" t="shared" si="11" ref="H86:I88">H87</f>
        <v>56.9</v>
      </c>
      <c r="I86" s="166">
        <f t="shared" si="11"/>
        <v>34.4</v>
      </c>
      <c r="J86" s="166">
        <f t="shared" si="1"/>
        <v>60.45694200351493</v>
      </c>
    </row>
    <row r="87" spans="2:10" s="28" customFormat="1" ht="30.75" customHeight="1">
      <c r="B87" s="201" t="s">
        <v>240</v>
      </c>
      <c r="C87" s="127" t="s">
        <v>47</v>
      </c>
      <c r="D87" s="128" t="s">
        <v>6</v>
      </c>
      <c r="E87" s="128" t="s">
        <v>67</v>
      </c>
      <c r="F87" s="128" t="s">
        <v>219</v>
      </c>
      <c r="G87" s="128" t="s">
        <v>64</v>
      </c>
      <c r="H87" s="146">
        <f>H88+H92+H96+H100+H104</f>
        <v>56.9</v>
      </c>
      <c r="I87" s="146">
        <f>I88+I92+I96+I100+I104</f>
        <v>34.4</v>
      </c>
      <c r="J87" s="167">
        <f t="shared" si="1"/>
        <v>60.45694200351493</v>
      </c>
    </row>
    <row r="88" spans="2:10" s="28" customFormat="1" ht="18" customHeight="1">
      <c r="B88" s="208" t="s">
        <v>241</v>
      </c>
      <c r="C88" s="129" t="s">
        <v>47</v>
      </c>
      <c r="D88" s="160" t="s">
        <v>6</v>
      </c>
      <c r="E88" s="160" t="s">
        <v>67</v>
      </c>
      <c r="F88" s="209" t="s">
        <v>220</v>
      </c>
      <c r="G88" s="160" t="s">
        <v>64</v>
      </c>
      <c r="H88" s="168">
        <f t="shared" si="11"/>
        <v>1.6</v>
      </c>
      <c r="I88" s="168">
        <f t="shared" si="11"/>
        <v>1.6</v>
      </c>
      <c r="J88" s="168">
        <f t="shared" si="1"/>
        <v>100</v>
      </c>
    </row>
    <row r="89" spans="2:10" s="28" customFormat="1" ht="15.75" customHeight="1">
      <c r="B89" s="165" t="s">
        <v>207</v>
      </c>
      <c r="C89" s="127" t="s">
        <v>47</v>
      </c>
      <c r="D89" s="128" t="s">
        <v>6</v>
      </c>
      <c r="E89" s="128" t="s">
        <v>67</v>
      </c>
      <c r="F89" s="210" t="s">
        <v>220</v>
      </c>
      <c r="G89" s="128" t="s">
        <v>119</v>
      </c>
      <c r="H89" s="146">
        <f>H90</f>
        <v>1.6</v>
      </c>
      <c r="I89" s="146">
        <f>I90</f>
        <v>1.6</v>
      </c>
      <c r="J89" s="167">
        <f t="shared" si="1"/>
        <v>100</v>
      </c>
    </row>
    <row r="90" spans="2:10" s="28" customFormat="1" ht="15.75" customHeight="1">
      <c r="B90" s="165" t="s">
        <v>125</v>
      </c>
      <c r="C90" s="129" t="s">
        <v>47</v>
      </c>
      <c r="D90" s="128" t="s">
        <v>6</v>
      </c>
      <c r="E90" s="128" t="s">
        <v>67</v>
      </c>
      <c r="F90" s="210" t="s">
        <v>220</v>
      </c>
      <c r="G90" s="128" t="s">
        <v>120</v>
      </c>
      <c r="H90" s="146">
        <f aca="true" t="shared" si="12" ref="H90:I92">H91</f>
        <v>1.6</v>
      </c>
      <c r="I90" s="146">
        <f t="shared" si="12"/>
        <v>1.6</v>
      </c>
      <c r="J90" s="146">
        <f t="shared" si="1"/>
        <v>100</v>
      </c>
    </row>
    <row r="91" spans="2:13" s="28" customFormat="1" ht="15.75" customHeight="1">
      <c r="B91" s="205" t="s">
        <v>277</v>
      </c>
      <c r="C91" s="127" t="s">
        <v>47</v>
      </c>
      <c r="D91" s="128" t="s">
        <v>6</v>
      </c>
      <c r="E91" s="128" t="s">
        <v>67</v>
      </c>
      <c r="F91" s="210" t="s">
        <v>220</v>
      </c>
      <c r="G91" s="128" t="s">
        <v>102</v>
      </c>
      <c r="H91" s="212">
        <v>1.6</v>
      </c>
      <c r="I91" s="212">
        <v>1.6</v>
      </c>
      <c r="J91" s="167">
        <f t="shared" si="1"/>
        <v>100</v>
      </c>
      <c r="M91" s="28" t="s">
        <v>98</v>
      </c>
    </row>
    <row r="92" spans="2:10" s="28" customFormat="1" ht="18" customHeight="1">
      <c r="B92" s="208" t="s">
        <v>242</v>
      </c>
      <c r="C92" s="129" t="s">
        <v>47</v>
      </c>
      <c r="D92" s="211" t="s">
        <v>6</v>
      </c>
      <c r="E92" s="211" t="s">
        <v>67</v>
      </c>
      <c r="F92" s="209" t="s">
        <v>221</v>
      </c>
      <c r="G92" s="211" t="s">
        <v>64</v>
      </c>
      <c r="H92" s="168">
        <f t="shared" si="12"/>
        <v>13.8</v>
      </c>
      <c r="I92" s="168">
        <f t="shared" si="12"/>
        <v>1.8</v>
      </c>
      <c r="J92" s="168">
        <f t="shared" si="1"/>
        <v>13.043478260869565</v>
      </c>
    </row>
    <row r="93" spans="2:10" s="28" customFormat="1" ht="15.75" customHeight="1">
      <c r="B93" s="165" t="s">
        <v>207</v>
      </c>
      <c r="C93" s="127" t="s">
        <v>47</v>
      </c>
      <c r="D93" s="128" t="s">
        <v>6</v>
      </c>
      <c r="E93" s="128" t="s">
        <v>67</v>
      </c>
      <c r="F93" s="210" t="s">
        <v>221</v>
      </c>
      <c r="G93" s="128" t="s">
        <v>119</v>
      </c>
      <c r="H93" s="146">
        <f>H94</f>
        <v>13.8</v>
      </c>
      <c r="I93" s="146">
        <f>I94</f>
        <v>1.8</v>
      </c>
      <c r="J93" s="167">
        <f t="shared" si="1"/>
        <v>13.043478260869565</v>
      </c>
    </row>
    <row r="94" spans="2:10" s="28" customFormat="1" ht="15.75" customHeight="1">
      <c r="B94" s="165" t="s">
        <v>125</v>
      </c>
      <c r="C94" s="129" t="s">
        <v>47</v>
      </c>
      <c r="D94" s="128" t="s">
        <v>6</v>
      </c>
      <c r="E94" s="128" t="s">
        <v>67</v>
      </c>
      <c r="F94" s="210" t="s">
        <v>221</v>
      </c>
      <c r="G94" s="128" t="s">
        <v>120</v>
      </c>
      <c r="H94" s="146">
        <f aca="true" t="shared" si="13" ref="H94:I96">H95</f>
        <v>13.8</v>
      </c>
      <c r="I94" s="146">
        <f t="shared" si="13"/>
        <v>1.8</v>
      </c>
      <c r="J94" s="146">
        <f t="shared" si="1"/>
        <v>13.043478260869565</v>
      </c>
    </row>
    <row r="95" spans="2:10" s="28" customFormat="1" ht="15.75" customHeight="1">
      <c r="B95" s="205" t="s">
        <v>277</v>
      </c>
      <c r="C95" s="127" t="s">
        <v>47</v>
      </c>
      <c r="D95" s="128" t="s">
        <v>6</v>
      </c>
      <c r="E95" s="128" t="s">
        <v>67</v>
      </c>
      <c r="F95" s="210" t="s">
        <v>221</v>
      </c>
      <c r="G95" s="128" t="s">
        <v>102</v>
      </c>
      <c r="H95" s="212">
        <v>13.8</v>
      </c>
      <c r="I95" s="212">
        <v>1.8</v>
      </c>
      <c r="J95" s="167">
        <f t="shared" si="1"/>
        <v>13.043478260869565</v>
      </c>
    </row>
    <row r="96" spans="2:12" s="28" customFormat="1" ht="32.25" customHeight="1">
      <c r="B96" s="208" t="s">
        <v>243</v>
      </c>
      <c r="C96" s="129" t="s">
        <v>47</v>
      </c>
      <c r="D96" s="160" t="s">
        <v>6</v>
      </c>
      <c r="E96" s="160" t="s">
        <v>67</v>
      </c>
      <c r="F96" s="209" t="s">
        <v>222</v>
      </c>
      <c r="G96" s="160" t="s">
        <v>64</v>
      </c>
      <c r="H96" s="168">
        <f t="shared" si="13"/>
        <v>0</v>
      </c>
      <c r="I96" s="168">
        <f t="shared" si="13"/>
        <v>0</v>
      </c>
      <c r="J96" s="168" t="e">
        <f t="shared" si="1"/>
        <v>#DIV/0!</v>
      </c>
      <c r="L96" s="28" t="s">
        <v>98</v>
      </c>
    </row>
    <row r="97" spans="2:10" s="28" customFormat="1" ht="15.75" customHeight="1">
      <c r="B97" s="165" t="s">
        <v>207</v>
      </c>
      <c r="C97" s="127" t="s">
        <v>47</v>
      </c>
      <c r="D97" s="128" t="s">
        <v>6</v>
      </c>
      <c r="E97" s="128" t="s">
        <v>67</v>
      </c>
      <c r="F97" s="210" t="s">
        <v>222</v>
      </c>
      <c r="G97" s="128" t="s">
        <v>119</v>
      </c>
      <c r="H97" s="146">
        <f>H98</f>
        <v>0</v>
      </c>
      <c r="I97" s="146">
        <f>I98</f>
        <v>0</v>
      </c>
      <c r="J97" s="167" t="e">
        <f t="shared" si="1"/>
        <v>#DIV/0!</v>
      </c>
    </row>
    <row r="98" spans="2:10" s="28" customFormat="1" ht="14.25" customHeight="1">
      <c r="B98" s="165" t="s">
        <v>125</v>
      </c>
      <c r="C98" s="129" t="s">
        <v>47</v>
      </c>
      <c r="D98" s="128" t="s">
        <v>6</v>
      </c>
      <c r="E98" s="128" t="s">
        <v>67</v>
      </c>
      <c r="F98" s="210" t="s">
        <v>222</v>
      </c>
      <c r="G98" s="128" t="s">
        <v>120</v>
      </c>
      <c r="H98" s="146">
        <f>H99</f>
        <v>0</v>
      </c>
      <c r="I98" s="146">
        <f>I99</f>
        <v>0</v>
      </c>
      <c r="J98" s="146" t="e">
        <f t="shared" si="1"/>
        <v>#DIV/0!</v>
      </c>
    </row>
    <row r="99" spans="2:10" s="28" customFormat="1" ht="15.75" customHeight="1">
      <c r="B99" s="205" t="s">
        <v>277</v>
      </c>
      <c r="C99" s="127" t="s">
        <v>47</v>
      </c>
      <c r="D99" s="128" t="s">
        <v>6</v>
      </c>
      <c r="E99" s="128" t="s">
        <v>67</v>
      </c>
      <c r="F99" s="210" t="s">
        <v>222</v>
      </c>
      <c r="G99" s="128" t="s">
        <v>102</v>
      </c>
      <c r="H99" s="212"/>
      <c r="I99" s="212"/>
      <c r="J99" s="167" t="e">
        <f t="shared" si="1"/>
        <v>#DIV/0!</v>
      </c>
    </row>
    <row r="100" spans="2:10" s="28" customFormat="1" ht="47.25" customHeight="1">
      <c r="B100" s="208" t="s">
        <v>244</v>
      </c>
      <c r="C100" s="129" t="s">
        <v>47</v>
      </c>
      <c r="D100" s="160" t="s">
        <v>6</v>
      </c>
      <c r="E100" s="160" t="s">
        <v>67</v>
      </c>
      <c r="F100" s="209" t="s">
        <v>223</v>
      </c>
      <c r="G100" s="160" t="s">
        <v>64</v>
      </c>
      <c r="H100" s="168">
        <f aca="true" t="shared" si="14" ref="H100:I102">H101</f>
        <v>10.1</v>
      </c>
      <c r="I100" s="168">
        <f t="shared" si="14"/>
        <v>0</v>
      </c>
      <c r="J100" s="168">
        <f t="shared" si="1"/>
        <v>0</v>
      </c>
    </row>
    <row r="101" spans="2:10" s="28" customFormat="1" ht="15.75" customHeight="1">
      <c r="B101" s="165" t="s">
        <v>207</v>
      </c>
      <c r="C101" s="127" t="s">
        <v>47</v>
      </c>
      <c r="D101" s="128" t="s">
        <v>6</v>
      </c>
      <c r="E101" s="128" t="s">
        <v>67</v>
      </c>
      <c r="F101" s="210" t="s">
        <v>223</v>
      </c>
      <c r="G101" s="128" t="s">
        <v>119</v>
      </c>
      <c r="H101" s="146">
        <f t="shared" si="14"/>
        <v>10.1</v>
      </c>
      <c r="I101" s="146">
        <f t="shared" si="14"/>
        <v>0</v>
      </c>
      <c r="J101" s="167">
        <f t="shared" si="1"/>
        <v>0</v>
      </c>
    </row>
    <row r="102" spans="2:10" s="28" customFormat="1" ht="14.25" customHeight="1">
      <c r="B102" s="165" t="s">
        <v>125</v>
      </c>
      <c r="C102" s="126" t="s">
        <v>47</v>
      </c>
      <c r="D102" s="128" t="s">
        <v>6</v>
      </c>
      <c r="E102" s="128" t="s">
        <v>67</v>
      </c>
      <c r="F102" s="210" t="s">
        <v>223</v>
      </c>
      <c r="G102" s="128" t="s">
        <v>120</v>
      </c>
      <c r="H102" s="167">
        <f t="shared" si="14"/>
        <v>10.1</v>
      </c>
      <c r="I102" s="167">
        <f t="shared" si="14"/>
        <v>0</v>
      </c>
      <c r="J102" s="167">
        <f t="shared" si="1"/>
        <v>0</v>
      </c>
    </row>
    <row r="103" spans="2:10" s="28" customFormat="1" ht="15" customHeight="1">
      <c r="B103" s="205" t="s">
        <v>277</v>
      </c>
      <c r="C103" s="128" t="s">
        <v>47</v>
      </c>
      <c r="D103" s="128" t="s">
        <v>6</v>
      </c>
      <c r="E103" s="128" t="s">
        <v>67</v>
      </c>
      <c r="F103" s="210" t="s">
        <v>223</v>
      </c>
      <c r="G103" s="128" t="s">
        <v>102</v>
      </c>
      <c r="H103" s="202">
        <v>10.1</v>
      </c>
      <c r="I103" s="202"/>
      <c r="J103" s="167">
        <f t="shared" si="1"/>
        <v>0</v>
      </c>
    </row>
    <row r="104" spans="2:10" s="28" customFormat="1" ht="30.75" customHeight="1">
      <c r="B104" s="208" t="s">
        <v>245</v>
      </c>
      <c r="C104" s="160" t="s">
        <v>47</v>
      </c>
      <c r="D104" s="160" t="s">
        <v>6</v>
      </c>
      <c r="E104" s="160" t="s">
        <v>67</v>
      </c>
      <c r="F104" s="209" t="s">
        <v>224</v>
      </c>
      <c r="G104" s="160" t="s">
        <v>64</v>
      </c>
      <c r="H104" s="168">
        <f aca="true" t="shared" si="15" ref="H104:I106">H105</f>
        <v>31.4</v>
      </c>
      <c r="I104" s="168">
        <f t="shared" si="15"/>
        <v>31</v>
      </c>
      <c r="J104" s="168">
        <f t="shared" si="1"/>
        <v>98.72611464968153</v>
      </c>
    </row>
    <row r="105" spans="2:12" s="28" customFormat="1" ht="17.25" customHeight="1">
      <c r="B105" s="165" t="s">
        <v>207</v>
      </c>
      <c r="C105" s="128" t="s">
        <v>47</v>
      </c>
      <c r="D105" s="128" t="s">
        <v>6</v>
      </c>
      <c r="E105" s="128" t="s">
        <v>67</v>
      </c>
      <c r="F105" s="210" t="s">
        <v>224</v>
      </c>
      <c r="G105" s="128" t="s">
        <v>119</v>
      </c>
      <c r="H105" s="167">
        <f t="shared" si="15"/>
        <v>31.4</v>
      </c>
      <c r="I105" s="167">
        <f t="shared" si="15"/>
        <v>31</v>
      </c>
      <c r="J105" s="167">
        <f t="shared" si="1"/>
        <v>98.72611464968153</v>
      </c>
      <c r="L105" s="28" t="s">
        <v>98</v>
      </c>
    </row>
    <row r="106" spans="2:10" s="28" customFormat="1" ht="15" customHeight="1">
      <c r="B106" s="165" t="s">
        <v>125</v>
      </c>
      <c r="C106" s="128" t="s">
        <v>47</v>
      </c>
      <c r="D106" s="128" t="s">
        <v>6</v>
      </c>
      <c r="E106" s="128" t="s">
        <v>67</v>
      </c>
      <c r="F106" s="210" t="s">
        <v>224</v>
      </c>
      <c r="G106" s="128" t="s">
        <v>120</v>
      </c>
      <c r="H106" s="146">
        <f t="shared" si="15"/>
        <v>31.4</v>
      </c>
      <c r="I106" s="146">
        <f t="shared" si="15"/>
        <v>31</v>
      </c>
      <c r="J106" s="167">
        <f t="shared" si="1"/>
        <v>98.72611464968153</v>
      </c>
    </row>
    <row r="107" spans="1:10" s="28" customFormat="1" ht="15" customHeight="1">
      <c r="A107" s="158" t="s">
        <v>115</v>
      </c>
      <c r="B107" s="205" t="s">
        <v>277</v>
      </c>
      <c r="C107" s="128" t="s">
        <v>47</v>
      </c>
      <c r="D107" s="128" t="s">
        <v>6</v>
      </c>
      <c r="E107" s="128" t="s">
        <v>67</v>
      </c>
      <c r="F107" s="210" t="s">
        <v>224</v>
      </c>
      <c r="G107" s="128" t="s">
        <v>102</v>
      </c>
      <c r="H107" s="202">
        <v>31.4</v>
      </c>
      <c r="I107" s="202">
        <v>31</v>
      </c>
      <c r="J107" s="167">
        <f t="shared" si="1"/>
        <v>98.72611464968153</v>
      </c>
    </row>
    <row r="108" spans="2:10" s="28" customFormat="1" ht="15.75" customHeight="1">
      <c r="B108" s="198" t="s">
        <v>167</v>
      </c>
      <c r="C108" s="126" t="s">
        <v>47</v>
      </c>
      <c r="D108" s="126" t="s">
        <v>168</v>
      </c>
      <c r="E108" s="126" t="s">
        <v>5</v>
      </c>
      <c r="F108" s="126" t="s">
        <v>199</v>
      </c>
      <c r="G108" s="126" t="s">
        <v>64</v>
      </c>
      <c r="H108" s="120">
        <f aca="true" t="shared" si="16" ref="H108:I110">H109</f>
        <v>28</v>
      </c>
      <c r="I108" s="120">
        <f t="shared" si="16"/>
        <v>5.2</v>
      </c>
      <c r="J108" s="120">
        <f t="shared" si="1"/>
        <v>18.571428571428573</v>
      </c>
    </row>
    <row r="109" spans="2:10" s="28" customFormat="1" ht="16.5" customHeight="1">
      <c r="B109" s="201" t="s">
        <v>132</v>
      </c>
      <c r="C109" s="128" t="s">
        <v>47</v>
      </c>
      <c r="D109" s="128" t="s">
        <v>168</v>
      </c>
      <c r="E109" s="128" t="s">
        <v>5</v>
      </c>
      <c r="F109" s="128" t="s">
        <v>235</v>
      </c>
      <c r="G109" s="128" t="s">
        <v>64</v>
      </c>
      <c r="H109" s="146">
        <f t="shared" si="16"/>
        <v>28</v>
      </c>
      <c r="I109" s="146">
        <f t="shared" si="16"/>
        <v>5.2</v>
      </c>
      <c r="J109" s="167">
        <f t="shared" si="1"/>
        <v>18.571428571428573</v>
      </c>
    </row>
    <row r="110" spans="2:10" s="28" customFormat="1" ht="30" customHeight="1">
      <c r="B110" s="221" t="s">
        <v>236</v>
      </c>
      <c r="C110" s="160" t="s">
        <v>47</v>
      </c>
      <c r="D110" s="160" t="s">
        <v>168</v>
      </c>
      <c r="E110" s="160" t="s">
        <v>5</v>
      </c>
      <c r="F110" s="160" t="s">
        <v>237</v>
      </c>
      <c r="G110" s="160" t="s">
        <v>64</v>
      </c>
      <c r="H110" s="146">
        <f t="shared" si="16"/>
        <v>28</v>
      </c>
      <c r="I110" s="146">
        <f t="shared" si="16"/>
        <v>5.2</v>
      </c>
      <c r="J110" s="167">
        <f t="shared" si="1"/>
        <v>18.571428571428573</v>
      </c>
    </row>
    <row r="111" spans="2:10" s="28" customFormat="1" ht="14.25" customHeight="1">
      <c r="B111" s="220" t="s">
        <v>207</v>
      </c>
      <c r="C111" s="222" t="s">
        <v>47</v>
      </c>
      <c r="D111" s="222" t="s">
        <v>168</v>
      </c>
      <c r="E111" s="222" t="s">
        <v>5</v>
      </c>
      <c r="F111" s="128" t="s">
        <v>237</v>
      </c>
      <c r="G111" s="222" t="s">
        <v>119</v>
      </c>
      <c r="H111" s="146">
        <f>H112</f>
        <v>28</v>
      </c>
      <c r="I111" s="146">
        <f>I112</f>
        <v>5.2</v>
      </c>
      <c r="J111" s="146">
        <f t="shared" si="1"/>
        <v>18.571428571428573</v>
      </c>
    </row>
    <row r="112" spans="2:10" s="28" customFormat="1" ht="14.25" customHeight="1">
      <c r="B112" s="220" t="s">
        <v>125</v>
      </c>
      <c r="C112" s="222" t="s">
        <v>47</v>
      </c>
      <c r="D112" s="222" t="s">
        <v>168</v>
      </c>
      <c r="E112" s="222" t="s">
        <v>5</v>
      </c>
      <c r="F112" s="128" t="s">
        <v>237</v>
      </c>
      <c r="G112" s="222" t="s">
        <v>120</v>
      </c>
      <c r="H112" s="146">
        <f>H113</f>
        <v>28</v>
      </c>
      <c r="I112" s="146">
        <f>I113</f>
        <v>5.2</v>
      </c>
      <c r="J112" s="146">
        <f t="shared" si="1"/>
        <v>18.571428571428573</v>
      </c>
    </row>
    <row r="113" spans="2:10" s="28" customFormat="1" ht="15.75" customHeight="1">
      <c r="B113" s="205" t="s">
        <v>277</v>
      </c>
      <c r="C113" s="222" t="s">
        <v>47</v>
      </c>
      <c r="D113" s="222" t="s">
        <v>168</v>
      </c>
      <c r="E113" s="222" t="s">
        <v>5</v>
      </c>
      <c r="F113" s="128" t="s">
        <v>237</v>
      </c>
      <c r="G113" s="222" t="s">
        <v>102</v>
      </c>
      <c r="H113" s="212">
        <v>28</v>
      </c>
      <c r="I113" s="212">
        <v>5.2</v>
      </c>
      <c r="J113" s="146">
        <f t="shared" si="1"/>
        <v>18.571428571428573</v>
      </c>
    </row>
    <row r="114" spans="2:10" s="28" customFormat="1" ht="15.75" customHeight="1">
      <c r="B114" s="214" t="s">
        <v>278</v>
      </c>
      <c r="C114" s="126" t="s">
        <v>47</v>
      </c>
      <c r="D114" s="126" t="s">
        <v>279</v>
      </c>
      <c r="E114" s="126" t="s">
        <v>67</v>
      </c>
      <c r="F114" s="126" t="s">
        <v>199</v>
      </c>
      <c r="G114" s="126" t="s">
        <v>64</v>
      </c>
      <c r="H114" s="227">
        <f aca="true" t="shared" si="17" ref="H114:I118">H115</f>
        <v>75</v>
      </c>
      <c r="I114" s="227">
        <f t="shared" si="17"/>
        <v>75</v>
      </c>
      <c r="J114" s="146">
        <f t="shared" si="1"/>
        <v>100</v>
      </c>
    </row>
    <row r="115" spans="2:10" s="28" customFormat="1" ht="15.75" customHeight="1">
      <c r="B115" s="165" t="s">
        <v>131</v>
      </c>
      <c r="C115" s="128" t="s">
        <v>47</v>
      </c>
      <c r="D115" s="128" t="s">
        <v>279</v>
      </c>
      <c r="E115" s="128" t="s">
        <v>67</v>
      </c>
      <c r="F115" s="128" t="s">
        <v>280</v>
      </c>
      <c r="G115" s="128" t="s">
        <v>64</v>
      </c>
      <c r="H115" s="227">
        <f t="shared" si="17"/>
        <v>75</v>
      </c>
      <c r="I115" s="227">
        <f t="shared" si="17"/>
        <v>75</v>
      </c>
      <c r="J115" s="146">
        <f>I115/H115*100</f>
        <v>100</v>
      </c>
    </row>
    <row r="116" spans="2:10" s="28" customFormat="1" ht="15.75" customHeight="1">
      <c r="B116" s="208" t="s">
        <v>281</v>
      </c>
      <c r="C116" s="160" t="s">
        <v>47</v>
      </c>
      <c r="D116" s="160" t="s">
        <v>279</v>
      </c>
      <c r="E116" s="160" t="s">
        <v>67</v>
      </c>
      <c r="F116" s="160" t="s">
        <v>282</v>
      </c>
      <c r="G116" s="160" t="s">
        <v>64</v>
      </c>
      <c r="H116" s="227">
        <f t="shared" si="17"/>
        <v>75</v>
      </c>
      <c r="I116" s="227">
        <f t="shared" si="17"/>
        <v>75</v>
      </c>
      <c r="J116" s="146">
        <f>I116/H116*100</f>
        <v>100</v>
      </c>
    </row>
    <row r="117" spans="2:10" s="28" customFormat="1" ht="15.75" customHeight="1">
      <c r="B117" s="203" t="s">
        <v>283</v>
      </c>
      <c r="C117" s="128" t="s">
        <v>47</v>
      </c>
      <c r="D117" s="128" t="s">
        <v>279</v>
      </c>
      <c r="E117" s="128" t="s">
        <v>67</v>
      </c>
      <c r="F117" s="128" t="s">
        <v>282</v>
      </c>
      <c r="G117" s="128" t="s">
        <v>284</v>
      </c>
      <c r="H117" s="227">
        <f t="shared" si="17"/>
        <v>75</v>
      </c>
      <c r="I117" s="227">
        <f t="shared" si="17"/>
        <v>75</v>
      </c>
      <c r="J117" s="146">
        <f>I117/H117*100</f>
        <v>100</v>
      </c>
    </row>
    <row r="118" spans="2:10" s="28" customFormat="1" ht="15.75" customHeight="1">
      <c r="B118" s="203" t="s">
        <v>285</v>
      </c>
      <c r="C118" s="128" t="s">
        <v>47</v>
      </c>
      <c r="D118" s="128" t="s">
        <v>279</v>
      </c>
      <c r="E118" s="128" t="s">
        <v>67</v>
      </c>
      <c r="F118" s="128" t="s">
        <v>282</v>
      </c>
      <c r="G118" s="128" t="s">
        <v>286</v>
      </c>
      <c r="H118" s="227">
        <f t="shared" si="17"/>
        <v>75</v>
      </c>
      <c r="I118" s="227">
        <f t="shared" si="17"/>
        <v>75</v>
      </c>
      <c r="J118" s="146">
        <f>I118/H118*100</f>
        <v>100</v>
      </c>
    </row>
    <row r="119" spans="2:10" s="28" customFormat="1" ht="15.75" customHeight="1">
      <c r="B119" s="203" t="s">
        <v>287</v>
      </c>
      <c r="C119" s="128" t="s">
        <v>47</v>
      </c>
      <c r="D119" s="128" t="s">
        <v>279</v>
      </c>
      <c r="E119" s="128" t="s">
        <v>67</v>
      </c>
      <c r="F119" s="128" t="s">
        <v>282</v>
      </c>
      <c r="G119" s="128" t="s">
        <v>288</v>
      </c>
      <c r="H119" s="212">
        <v>75</v>
      </c>
      <c r="I119" s="212">
        <v>75</v>
      </c>
      <c r="J119" s="146">
        <f>I119/H119*100</f>
        <v>100</v>
      </c>
    </row>
    <row r="120" spans="2:10" s="28" customFormat="1" ht="15" customHeight="1">
      <c r="B120" s="213" t="s">
        <v>225</v>
      </c>
      <c r="C120" s="126" t="s">
        <v>47</v>
      </c>
      <c r="D120" s="126" t="s">
        <v>81</v>
      </c>
      <c r="E120" s="126" t="s">
        <v>4</v>
      </c>
      <c r="F120" s="126" t="s">
        <v>199</v>
      </c>
      <c r="G120" s="126" t="s">
        <v>64</v>
      </c>
      <c r="H120" s="217">
        <f aca="true" t="shared" si="18" ref="H120:I124">H121</f>
        <v>3.8</v>
      </c>
      <c r="I120" s="217">
        <f t="shared" si="18"/>
        <v>3.7</v>
      </c>
      <c r="J120" s="120">
        <f aca="true" t="shared" si="19" ref="J120:J125">I120/H120*100</f>
        <v>97.36842105263159</v>
      </c>
    </row>
    <row r="121" spans="2:10" s="28" customFormat="1" ht="15" customHeight="1">
      <c r="B121" s="201" t="s">
        <v>132</v>
      </c>
      <c r="C121" s="128" t="s">
        <v>47</v>
      </c>
      <c r="D121" s="128" t="s">
        <v>81</v>
      </c>
      <c r="E121" s="128" t="s">
        <v>4</v>
      </c>
      <c r="F121" s="128" t="s">
        <v>235</v>
      </c>
      <c r="G121" s="128" t="s">
        <v>64</v>
      </c>
      <c r="H121" s="206">
        <f t="shared" si="18"/>
        <v>3.8</v>
      </c>
      <c r="I121" s="206">
        <f t="shared" si="18"/>
        <v>3.7</v>
      </c>
      <c r="J121" s="167">
        <f t="shared" si="19"/>
        <v>97.36842105263159</v>
      </c>
    </row>
    <row r="122" spans="2:10" s="28" customFormat="1" ht="30" customHeight="1">
      <c r="B122" s="192" t="s">
        <v>238</v>
      </c>
      <c r="C122" s="160" t="s">
        <v>47</v>
      </c>
      <c r="D122" s="160" t="s">
        <v>81</v>
      </c>
      <c r="E122" s="160" t="s">
        <v>4</v>
      </c>
      <c r="F122" s="160" t="s">
        <v>239</v>
      </c>
      <c r="G122" s="160" t="s">
        <v>64</v>
      </c>
      <c r="H122" s="216">
        <f t="shared" si="18"/>
        <v>3.8</v>
      </c>
      <c r="I122" s="216">
        <f t="shared" si="18"/>
        <v>3.7</v>
      </c>
      <c r="J122" s="168">
        <f t="shared" si="19"/>
        <v>97.36842105263159</v>
      </c>
    </row>
    <row r="123" spans="2:10" s="28" customFormat="1" ht="15" customHeight="1">
      <c r="B123" s="220" t="s">
        <v>207</v>
      </c>
      <c r="C123" s="222" t="s">
        <v>47</v>
      </c>
      <c r="D123" s="222" t="s">
        <v>81</v>
      </c>
      <c r="E123" s="222" t="s">
        <v>4</v>
      </c>
      <c r="F123" s="128" t="s">
        <v>239</v>
      </c>
      <c r="G123" s="222" t="s">
        <v>119</v>
      </c>
      <c r="H123" s="206">
        <f t="shared" si="18"/>
        <v>3.8</v>
      </c>
      <c r="I123" s="206">
        <f t="shared" si="18"/>
        <v>3.7</v>
      </c>
      <c r="J123" s="167">
        <f t="shared" si="19"/>
        <v>97.36842105263159</v>
      </c>
    </row>
    <row r="124" spans="2:10" s="28" customFormat="1" ht="15" customHeight="1">
      <c r="B124" s="220" t="s">
        <v>125</v>
      </c>
      <c r="C124" s="222" t="s">
        <v>47</v>
      </c>
      <c r="D124" s="222" t="s">
        <v>81</v>
      </c>
      <c r="E124" s="222" t="s">
        <v>4</v>
      </c>
      <c r="F124" s="128" t="s">
        <v>239</v>
      </c>
      <c r="G124" s="222" t="s">
        <v>120</v>
      </c>
      <c r="H124" s="206">
        <f t="shared" si="18"/>
        <v>3.8</v>
      </c>
      <c r="I124" s="206">
        <f t="shared" si="18"/>
        <v>3.7</v>
      </c>
      <c r="J124" s="167">
        <f t="shared" si="19"/>
        <v>97.36842105263159</v>
      </c>
    </row>
    <row r="125" spans="2:10" s="28" customFormat="1" ht="15" customHeight="1">
      <c r="B125" s="205" t="s">
        <v>277</v>
      </c>
      <c r="C125" s="222" t="s">
        <v>47</v>
      </c>
      <c r="D125" s="222" t="s">
        <v>81</v>
      </c>
      <c r="E125" s="222" t="s">
        <v>4</v>
      </c>
      <c r="F125" s="128" t="s">
        <v>239</v>
      </c>
      <c r="G125" s="222" t="s">
        <v>102</v>
      </c>
      <c r="H125" s="202">
        <v>3.8</v>
      </c>
      <c r="I125" s="202">
        <v>3.7</v>
      </c>
      <c r="J125" s="167">
        <f t="shared" si="19"/>
        <v>97.36842105263159</v>
      </c>
    </row>
    <row r="126" spans="2:10" s="16" customFormat="1" ht="15.75" customHeight="1">
      <c r="B126" s="159" t="s">
        <v>69</v>
      </c>
      <c r="C126" s="128"/>
      <c r="D126" s="128"/>
      <c r="E126" s="128"/>
      <c r="F126" s="128"/>
      <c r="G126" s="128"/>
      <c r="H126" s="120">
        <f>H7+H46+H53+H59+H74+H79+H108+H114+H120</f>
        <v>2302.2000000000003</v>
      </c>
      <c r="I126" s="120">
        <f>I7+I46+I53+I59+I74+I79+I108+I114+I120</f>
        <v>1569.5000000000002</v>
      </c>
      <c r="J126" s="120">
        <f>I126/H126*100</f>
        <v>68.17392059768916</v>
      </c>
    </row>
    <row r="127" spans="2:10" ht="15" customHeight="1">
      <c r="B127" s="130"/>
      <c r="C127" s="133"/>
      <c r="D127" s="133"/>
      <c r="E127" s="133"/>
      <c r="F127" s="133"/>
      <c r="G127" s="131"/>
      <c r="H127" s="23"/>
      <c r="I127" s="23"/>
      <c r="J127" s="23"/>
    </row>
    <row r="128" spans="2:10" ht="15" customHeight="1">
      <c r="B128" s="130"/>
      <c r="C128" s="133"/>
      <c r="D128" s="133"/>
      <c r="E128" s="133"/>
      <c r="F128" s="133"/>
      <c r="G128" s="131"/>
      <c r="H128" s="23" t="s">
        <v>98</v>
      </c>
      <c r="I128" s="23"/>
      <c r="J128" s="23"/>
    </row>
    <row r="129" spans="2:10" ht="15" customHeight="1">
      <c r="B129" s="130"/>
      <c r="C129" s="133"/>
      <c r="D129" s="133"/>
      <c r="E129" s="133"/>
      <c r="F129" s="133"/>
      <c r="G129" s="131"/>
      <c r="H129" s="23"/>
      <c r="I129" s="23"/>
      <c r="J129" s="23"/>
    </row>
    <row r="130" spans="2:10" ht="15" customHeight="1">
      <c r="B130" s="130"/>
      <c r="C130" s="133"/>
      <c r="D130" s="133"/>
      <c r="E130" s="133"/>
      <c r="F130" s="133"/>
      <c r="G130" s="131"/>
      <c r="H130" s="23"/>
      <c r="I130" s="23"/>
      <c r="J130" s="23"/>
    </row>
    <row r="131" spans="3:7" ht="15" customHeight="1">
      <c r="C131" s="115"/>
      <c r="D131" s="115"/>
      <c r="E131" s="115"/>
      <c r="F131" s="115"/>
      <c r="G131" s="113"/>
    </row>
    <row r="132" spans="2:7" s="2" customFormat="1" ht="15" customHeight="1">
      <c r="B132" s="13"/>
      <c r="C132" s="113"/>
      <c r="D132" s="113"/>
      <c r="E132" s="113"/>
      <c r="F132" s="113"/>
      <c r="G132" s="113"/>
    </row>
    <row r="133" spans="2:7" s="15" customFormat="1" ht="15" customHeight="1">
      <c r="B133" s="30"/>
      <c r="C133" s="114"/>
      <c r="D133" s="114"/>
      <c r="E133" s="114"/>
      <c r="F133" s="114"/>
      <c r="G133" s="114"/>
    </row>
    <row r="134" spans="2:7" s="16" customFormat="1" ht="15" customHeight="1">
      <c r="B134" s="31"/>
      <c r="C134" s="64"/>
      <c r="D134" s="3"/>
      <c r="E134" s="3"/>
      <c r="F134" s="3"/>
      <c r="G134" s="3"/>
    </row>
    <row r="135" spans="2:7" s="2" customFormat="1" ht="15" customHeight="1">
      <c r="B135" s="32"/>
      <c r="C135" s="65"/>
      <c r="D135" s="17"/>
      <c r="E135" s="17"/>
      <c r="F135" s="17"/>
      <c r="G135" s="3"/>
    </row>
    <row r="136" spans="2:7" s="2" customFormat="1" ht="15" customHeight="1">
      <c r="B136" s="13"/>
      <c r="C136" s="65"/>
      <c r="D136" s="3"/>
      <c r="E136" s="20"/>
      <c r="F136" s="3"/>
      <c r="G136" s="3"/>
    </row>
    <row r="137" spans="2:7" s="33" customFormat="1" ht="15" customHeight="1">
      <c r="B137" s="17"/>
      <c r="C137" s="66"/>
      <c r="D137" s="17"/>
      <c r="E137" s="17"/>
      <c r="F137" s="17"/>
      <c r="G137" s="17"/>
    </row>
    <row r="138" spans="2:7" s="15" customFormat="1" ht="15" customHeight="1">
      <c r="B138" s="30"/>
      <c r="C138" s="63"/>
      <c r="D138" s="18"/>
      <c r="E138" s="18"/>
      <c r="F138" s="18"/>
      <c r="G138" s="18"/>
    </row>
    <row r="139" spans="2:7" s="16" customFormat="1" ht="15" customHeight="1">
      <c r="B139" s="31"/>
      <c r="C139" s="64"/>
      <c r="D139" s="3"/>
      <c r="E139" s="3"/>
      <c r="F139" s="3"/>
      <c r="G139" s="3"/>
    </row>
    <row r="140" spans="2:7" s="33" customFormat="1" ht="15" customHeight="1">
      <c r="B140" s="32"/>
      <c r="C140" s="62"/>
      <c r="D140" s="17"/>
      <c r="E140" s="17"/>
      <c r="F140" s="17"/>
      <c r="G140" s="3"/>
    </row>
    <row r="141" spans="2:7" s="2" customFormat="1" ht="15" customHeight="1">
      <c r="B141" s="13"/>
      <c r="C141" s="65"/>
      <c r="D141" s="3"/>
      <c r="E141" s="20"/>
      <c r="F141" s="3"/>
      <c r="G141" s="3"/>
    </row>
    <row r="142" spans="2:7" s="33" customFormat="1" ht="15" customHeight="1">
      <c r="B142" s="32"/>
      <c r="C142" s="65"/>
      <c r="D142" s="17"/>
      <c r="E142" s="17"/>
      <c r="F142" s="17"/>
      <c r="G142" s="3"/>
    </row>
    <row r="143" spans="2:7" s="2" customFormat="1" ht="15" customHeight="1">
      <c r="B143" s="13"/>
      <c r="C143" s="65"/>
      <c r="D143" s="3"/>
      <c r="E143" s="20"/>
      <c r="F143" s="3"/>
      <c r="G143" s="3"/>
    </row>
    <row r="144" spans="2:7" s="33" customFormat="1" ht="15" customHeight="1">
      <c r="B144" s="32"/>
      <c r="C144" s="65"/>
      <c r="D144" s="17"/>
      <c r="E144" s="17"/>
      <c r="F144" s="17"/>
      <c r="G144" s="3"/>
    </row>
    <row r="145" spans="2:7" s="2" customFormat="1" ht="15" customHeight="1">
      <c r="B145" s="13"/>
      <c r="C145" s="65"/>
      <c r="D145" s="3"/>
      <c r="E145" s="20"/>
      <c r="F145" s="3"/>
      <c r="G145" s="3"/>
    </row>
    <row r="146" spans="2:7" s="33" customFormat="1" ht="15" customHeight="1">
      <c r="B146" s="32"/>
      <c r="C146" s="65"/>
      <c r="D146" s="17"/>
      <c r="E146" s="17"/>
      <c r="F146" s="17"/>
      <c r="G146" s="3"/>
    </row>
    <row r="147" spans="2:7" s="2" customFormat="1" ht="15" customHeight="1">
      <c r="B147" s="13"/>
      <c r="C147" s="65"/>
      <c r="D147" s="3"/>
      <c r="E147" s="20"/>
      <c r="F147" s="3"/>
      <c r="G147" s="3"/>
    </row>
    <row r="148" spans="2:7" s="2" customFormat="1" ht="15" customHeight="1">
      <c r="B148" s="17"/>
      <c r="C148" s="66"/>
      <c r="D148" s="17"/>
      <c r="E148" s="17"/>
      <c r="F148" s="17"/>
      <c r="G148" s="17"/>
    </row>
    <row r="149" spans="2:7" s="2" customFormat="1" ht="15" customHeight="1">
      <c r="B149" s="13"/>
      <c r="C149" s="62"/>
      <c r="E149" s="8"/>
      <c r="F149" s="8"/>
      <c r="G149" s="6"/>
    </row>
    <row r="150" spans="2:7" s="2" customFormat="1" ht="15" customHeight="1">
      <c r="B150" s="13"/>
      <c r="C150" s="62"/>
      <c r="E150" s="8"/>
      <c r="F150" s="8"/>
      <c r="G150" s="6"/>
    </row>
    <row r="151" spans="2:7" s="2" customFormat="1" ht="15" customHeight="1">
      <c r="B151" s="13"/>
      <c r="C151" s="62"/>
      <c r="E151" s="8"/>
      <c r="F151" s="8"/>
      <c r="G151" s="6"/>
    </row>
    <row r="152" spans="2:7" s="2" customFormat="1" ht="15" customHeight="1">
      <c r="B152" s="13"/>
      <c r="C152" s="62"/>
      <c r="E152" s="8"/>
      <c r="F152" s="8"/>
      <c r="G152" s="6"/>
    </row>
    <row r="153" spans="2:7" s="2" customFormat="1" ht="15" customHeight="1">
      <c r="B153" s="13"/>
      <c r="C153" s="62"/>
      <c r="E153" s="8"/>
      <c r="F153" s="8"/>
      <c r="G153" s="6"/>
    </row>
    <row r="154" spans="2:7" s="2" customFormat="1" ht="15" customHeight="1">
      <c r="B154" s="13"/>
      <c r="C154" s="62"/>
      <c r="E154" s="8"/>
      <c r="F154" s="8"/>
      <c r="G154" s="6"/>
    </row>
    <row r="155" spans="2:7" s="2" customFormat="1" ht="15" customHeight="1">
      <c r="B155" s="13"/>
      <c r="C155" s="62"/>
      <c r="E155" s="8"/>
      <c r="F155" s="8"/>
      <c r="G155" s="6"/>
    </row>
    <row r="156" spans="2:7" s="2" customFormat="1" ht="15" customHeight="1">
      <c r="B156" s="13"/>
      <c r="C156" s="62"/>
      <c r="D156" s="8"/>
      <c r="E156" s="8"/>
      <c r="F156" s="8"/>
      <c r="G156" s="6"/>
    </row>
    <row r="157" spans="2:7" s="2" customFormat="1" ht="15" customHeight="1">
      <c r="B157" s="13"/>
      <c r="C157" s="62"/>
      <c r="D157" s="8"/>
      <c r="E157" s="8"/>
      <c r="F157" s="8"/>
      <c r="G157" s="6"/>
    </row>
    <row r="158" spans="2:7" s="2" customFormat="1" ht="15" customHeight="1">
      <c r="B158" s="13"/>
      <c r="C158" s="65"/>
      <c r="D158" s="3"/>
      <c r="E158" s="20"/>
      <c r="F158" s="3"/>
      <c r="G158" s="3"/>
    </row>
    <row r="159" spans="2:7" s="2" customFormat="1" ht="15" customHeight="1">
      <c r="B159" s="13"/>
      <c r="C159" s="62"/>
      <c r="D159" s="8"/>
      <c r="E159" s="8"/>
      <c r="F159" s="8"/>
      <c r="G159" s="6"/>
    </row>
    <row r="160" spans="2:7" s="2" customFormat="1" ht="15" customHeight="1">
      <c r="B160" s="13"/>
      <c r="C160" s="62"/>
      <c r="D160" s="8"/>
      <c r="E160" s="8"/>
      <c r="F160" s="8"/>
      <c r="G160" s="6"/>
    </row>
    <row r="161" spans="2:7" s="2" customFormat="1" ht="15" customHeight="1">
      <c r="B161" s="13"/>
      <c r="C161" s="62"/>
      <c r="D161" s="8"/>
      <c r="E161" s="8"/>
      <c r="F161" s="8"/>
      <c r="G161" s="6"/>
    </row>
    <row r="162" spans="2:7" s="33" customFormat="1" ht="15" customHeight="1">
      <c r="B162" s="17"/>
      <c r="C162" s="66"/>
      <c r="D162" s="17"/>
      <c r="E162" s="17"/>
      <c r="F162" s="17"/>
      <c r="G162" s="17"/>
    </row>
    <row r="164" spans="2:7" s="15" customFormat="1" ht="15" customHeight="1">
      <c r="B164" s="30"/>
      <c r="C164" s="63"/>
      <c r="D164" s="18"/>
      <c r="E164" s="18"/>
      <c r="F164" s="18"/>
      <c r="G164" s="18"/>
    </row>
    <row r="165" spans="2:7" s="2" customFormat="1" ht="15" customHeight="1">
      <c r="B165" s="13"/>
      <c r="C165" s="62"/>
      <c r="D165" s="8"/>
      <c r="E165" s="8"/>
      <c r="F165" s="8"/>
      <c r="G165" s="6"/>
    </row>
    <row r="166" spans="2:7" s="33" customFormat="1" ht="15" customHeight="1">
      <c r="B166" s="32"/>
      <c r="C166" s="65"/>
      <c r="D166" s="17"/>
      <c r="E166" s="17"/>
      <c r="F166" s="17"/>
      <c r="G166" s="3"/>
    </row>
    <row r="167" spans="2:7" s="2" customFormat="1" ht="15" customHeight="1">
      <c r="B167" s="13"/>
      <c r="C167" s="65"/>
      <c r="D167" s="3"/>
      <c r="E167" s="20"/>
      <c r="F167" s="3"/>
      <c r="G167" s="3"/>
    </row>
    <row r="168" spans="2:7" s="2" customFormat="1" ht="15" customHeight="1">
      <c r="B168" s="17"/>
      <c r="C168" s="66"/>
      <c r="D168" s="17"/>
      <c r="E168" s="17"/>
      <c r="F168" s="17"/>
      <c r="G168" s="17"/>
    </row>
    <row r="169" spans="2:7" s="15" customFormat="1" ht="15" customHeight="1">
      <c r="B169" s="30"/>
      <c r="C169" s="63"/>
      <c r="D169" s="18"/>
      <c r="E169" s="18"/>
      <c r="F169" s="18"/>
      <c r="G169" s="18"/>
    </row>
    <row r="170" spans="2:7" s="16" customFormat="1" ht="15" customHeight="1">
      <c r="B170" s="31"/>
      <c r="C170" s="64"/>
      <c r="D170" s="3"/>
      <c r="E170" s="3"/>
      <c r="F170" s="3"/>
      <c r="G170" s="3"/>
    </row>
    <row r="171" spans="2:7" s="33" customFormat="1" ht="15" customHeight="1">
      <c r="B171" s="32"/>
      <c r="C171" s="65"/>
      <c r="D171" s="17"/>
      <c r="E171" s="17"/>
      <c r="F171" s="17"/>
      <c r="G171" s="3"/>
    </row>
    <row r="172" spans="2:7" s="2" customFormat="1" ht="15" customHeight="1">
      <c r="B172" s="13"/>
      <c r="C172" s="65"/>
      <c r="D172" s="3"/>
      <c r="E172" s="20"/>
      <c r="F172" s="3"/>
      <c r="G172" s="3"/>
    </row>
    <row r="173" spans="2:7" s="16" customFormat="1" ht="15" customHeight="1">
      <c r="B173" s="31"/>
      <c r="C173" s="64"/>
      <c r="D173" s="3"/>
      <c r="E173" s="3"/>
      <c r="F173" s="3"/>
      <c r="G173" s="3"/>
    </row>
    <row r="174" spans="2:7" s="35" customFormat="1" ht="15" customHeight="1">
      <c r="B174" s="34"/>
      <c r="C174" s="65"/>
      <c r="D174" s="21"/>
      <c r="E174" s="21"/>
      <c r="F174" s="21"/>
      <c r="G174" s="14"/>
    </row>
    <row r="175" spans="2:7" s="2" customFormat="1" ht="15" customHeight="1">
      <c r="B175" s="13"/>
      <c r="C175" s="65"/>
      <c r="D175" s="3"/>
      <c r="E175" s="20"/>
      <c r="F175" s="3"/>
      <c r="G175" s="3"/>
    </row>
    <row r="176" spans="2:7" s="33" customFormat="1" ht="15" customHeight="1">
      <c r="B176" s="32"/>
      <c r="C176" s="65"/>
      <c r="D176" s="17"/>
      <c r="E176" s="17"/>
      <c r="F176" s="17"/>
      <c r="G176" s="3"/>
    </row>
    <row r="177" spans="2:7" s="2" customFormat="1" ht="15" customHeight="1">
      <c r="B177" s="13"/>
      <c r="C177" s="65"/>
      <c r="D177" s="3"/>
      <c r="E177" s="20"/>
      <c r="F177" s="3"/>
      <c r="G177" s="3"/>
    </row>
    <row r="178" spans="2:7" s="16" customFormat="1" ht="15" customHeight="1">
      <c r="B178" s="31"/>
      <c r="C178" s="64"/>
      <c r="D178" s="3"/>
      <c r="E178" s="3"/>
      <c r="F178" s="3"/>
      <c r="G178" s="3"/>
    </row>
    <row r="179" spans="2:7" s="33" customFormat="1" ht="15" customHeight="1">
      <c r="B179" s="32"/>
      <c r="C179" s="65"/>
      <c r="D179" s="17"/>
      <c r="E179" s="17"/>
      <c r="F179" s="17"/>
      <c r="G179" s="3"/>
    </row>
    <row r="180" spans="2:7" s="2" customFormat="1" ht="15" customHeight="1">
      <c r="B180" s="13"/>
      <c r="C180" s="65"/>
      <c r="D180" s="3"/>
      <c r="E180" s="20"/>
      <c r="F180" s="3"/>
      <c r="G180" s="3"/>
    </row>
    <row r="181" spans="2:7" s="16" customFormat="1" ht="15" customHeight="1">
      <c r="B181" s="31"/>
      <c r="C181" s="64"/>
      <c r="D181" s="3"/>
      <c r="E181" s="3"/>
      <c r="F181" s="3"/>
      <c r="G181" s="3"/>
    </row>
    <row r="182" spans="2:7" s="33" customFormat="1" ht="15" customHeight="1">
      <c r="B182" s="32"/>
      <c r="C182" s="65"/>
      <c r="D182" s="17"/>
      <c r="E182" s="17"/>
      <c r="F182" s="17"/>
      <c r="G182" s="3"/>
    </row>
    <row r="183" spans="2:7" s="2" customFormat="1" ht="15" customHeight="1">
      <c r="B183" s="13"/>
      <c r="C183" s="65"/>
      <c r="D183" s="3"/>
      <c r="E183" s="20"/>
      <c r="F183" s="3"/>
      <c r="G183" s="3"/>
    </row>
    <row r="184" spans="2:7" s="33" customFormat="1" ht="15" customHeight="1">
      <c r="B184" s="32"/>
      <c r="C184" s="65"/>
      <c r="D184" s="17"/>
      <c r="E184" s="17"/>
      <c r="F184" s="17"/>
      <c r="G184" s="3"/>
    </row>
    <row r="185" spans="2:7" s="2" customFormat="1" ht="15" customHeight="1">
      <c r="B185" s="13"/>
      <c r="C185" s="65"/>
      <c r="D185" s="3"/>
      <c r="E185" s="20"/>
      <c r="F185" s="3"/>
      <c r="G185" s="3"/>
    </row>
    <row r="186" spans="2:7" s="15" customFormat="1" ht="15" customHeight="1">
      <c r="B186" s="30"/>
      <c r="C186" s="63"/>
      <c r="D186" s="18"/>
      <c r="E186" s="18"/>
      <c r="F186" s="18"/>
      <c r="G186" s="18"/>
    </row>
    <row r="187" spans="2:7" s="16" customFormat="1" ht="15" customHeight="1">
      <c r="B187" s="31"/>
      <c r="C187" s="64"/>
      <c r="D187" s="3"/>
      <c r="E187" s="3"/>
      <c r="F187" s="3"/>
      <c r="G187" s="3"/>
    </row>
    <row r="188" spans="2:7" s="2" customFormat="1" ht="15" customHeight="1">
      <c r="B188" s="36"/>
      <c r="C188" s="65"/>
      <c r="D188" s="3"/>
      <c r="E188" s="3"/>
      <c r="F188" s="3"/>
      <c r="G188" s="3"/>
    </row>
    <row r="189" spans="2:7" s="2" customFormat="1" ht="15" customHeight="1">
      <c r="B189" s="36"/>
      <c r="C189" s="65"/>
      <c r="D189" s="3"/>
      <c r="E189" s="20"/>
      <c r="F189" s="3"/>
      <c r="G189" s="3"/>
    </row>
    <row r="190" spans="2:7" s="33" customFormat="1" ht="15" customHeight="1">
      <c r="B190" s="17"/>
      <c r="C190" s="66"/>
      <c r="D190" s="17"/>
      <c r="E190" s="17"/>
      <c r="F190" s="17"/>
      <c r="G190" s="17"/>
    </row>
    <row r="191" spans="2:7" s="15" customFormat="1" ht="15" customHeight="1">
      <c r="B191" s="30"/>
      <c r="C191" s="63"/>
      <c r="D191" s="18"/>
      <c r="E191" s="18"/>
      <c r="F191" s="18"/>
      <c r="G191" s="18"/>
    </row>
    <row r="192" spans="2:7" s="16" customFormat="1" ht="15" customHeight="1">
      <c r="B192" s="31"/>
      <c r="C192" s="64"/>
      <c r="D192" s="3"/>
      <c r="E192" s="3"/>
      <c r="F192" s="3"/>
      <c r="G192" s="3"/>
    </row>
    <row r="193" spans="2:7" s="33" customFormat="1" ht="15" customHeight="1">
      <c r="B193" s="37"/>
      <c r="C193" s="65"/>
      <c r="D193" s="17"/>
      <c r="E193" s="17"/>
      <c r="F193" s="17"/>
      <c r="G193" s="3"/>
    </row>
    <row r="194" spans="2:7" s="2" customFormat="1" ht="15" customHeight="1">
      <c r="B194" s="13"/>
      <c r="C194" s="65"/>
      <c r="D194" s="3"/>
      <c r="E194" s="20"/>
      <c r="F194" s="3"/>
      <c r="G194" s="3"/>
    </row>
    <row r="195" spans="2:7" s="33" customFormat="1" ht="15" customHeight="1">
      <c r="B195" s="32"/>
      <c r="C195" s="65"/>
      <c r="D195" s="17"/>
      <c r="E195" s="17"/>
      <c r="F195" s="17"/>
      <c r="G195" s="3"/>
    </row>
    <row r="196" spans="2:7" s="2" customFormat="1" ht="15" customHeight="1">
      <c r="B196" s="13"/>
      <c r="C196" s="65"/>
      <c r="D196" s="3"/>
      <c r="E196" s="20"/>
      <c r="F196" s="3"/>
      <c r="G196" s="3"/>
    </row>
    <row r="197" spans="2:7" s="2" customFormat="1" ht="15" customHeight="1">
      <c r="B197" s="17"/>
      <c r="C197" s="66"/>
      <c r="D197" s="17"/>
      <c r="E197" s="17"/>
      <c r="F197" s="17"/>
      <c r="G197" s="17"/>
    </row>
    <row r="198" spans="2:7" s="15" customFormat="1" ht="15" customHeight="1">
      <c r="B198" s="30"/>
      <c r="C198" s="63"/>
      <c r="D198" s="18"/>
      <c r="E198" s="18"/>
      <c r="F198" s="18"/>
      <c r="G198" s="18"/>
    </row>
    <row r="199" spans="2:7" s="16" customFormat="1" ht="15" customHeight="1">
      <c r="B199" s="31"/>
      <c r="C199" s="64"/>
      <c r="D199" s="3"/>
      <c r="E199" s="3"/>
      <c r="F199" s="3"/>
      <c r="G199" s="3"/>
    </row>
    <row r="200" spans="2:7" s="33" customFormat="1" ht="15" customHeight="1">
      <c r="B200" s="34"/>
      <c r="C200" s="65"/>
      <c r="D200" s="17"/>
      <c r="E200" s="17"/>
      <c r="F200" s="17"/>
      <c r="G200" s="3"/>
    </row>
    <row r="201" spans="2:7" s="2" customFormat="1" ht="15" customHeight="1">
      <c r="B201" s="13"/>
      <c r="C201" s="65"/>
      <c r="D201" s="3"/>
      <c r="E201" s="20"/>
      <c r="F201" s="3"/>
      <c r="G201" s="3"/>
    </row>
    <row r="202" spans="2:7" s="16" customFormat="1" ht="15" customHeight="1">
      <c r="B202" s="31"/>
      <c r="C202" s="64"/>
      <c r="D202" s="3"/>
      <c r="E202" s="3"/>
      <c r="F202" s="3"/>
      <c r="G202" s="3"/>
    </row>
    <row r="203" spans="2:7" s="33" customFormat="1" ht="15" customHeight="1">
      <c r="B203" s="34"/>
      <c r="C203" s="65"/>
      <c r="D203" s="21"/>
      <c r="E203" s="21"/>
      <c r="F203" s="21"/>
      <c r="G203" s="3"/>
    </row>
    <row r="204" spans="2:7" s="2" customFormat="1" ht="15" customHeight="1">
      <c r="B204" s="13"/>
      <c r="C204" s="65"/>
      <c r="D204" s="3"/>
      <c r="E204" s="20"/>
      <c r="F204" s="3"/>
      <c r="G204" s="3"/>
    </row>
    <row r="205" spans="2:7" s="2" customFormat="1" ht="15" customHeight="1">
      <c r="B205" s="13"/>
      <c r="C205" s="65"/>
      <c r="D205" s="3"/>
      <c r="E205" s="3"/>
      <c r="F205" s="3"/>
      <c r="G205" s="3"/>
    </row>
    <row r="206" spans="2:7" s="15" customFormat="1" ht="15" customHeight="1">
      <c r="B206" s="30"/>
      <c r="C206" s="63"/>
      <c r="D206" s="18"/>
      <c r="E206" s="18"/>
      <c r="F206" s="18"/>
      <c r="G206" s="18"/>
    </row>
    <row r="207" spans="2:7" s="16" customFormat="1" ht="15" customHeight="1">
      <c r="B207" s="31"/>
      <c r="C207" s="64"/>
      <c r="D207" s="3"/>
      <c r="E207" s="3"/>
      <c r="F207" s="3"/>
      <c r="G207" s="3"/>
    </row>
    <row r="208" spans="2:7" s="33" customFormat="1" ht="15" customHeight="1">
      <c r="B208" s="32"/>
      <c r="C208" s="65"/>
      <c r="D208" s="17"/>
      <c r="E208" s="17"/>
      <c r="F208" s="17"/>
      <c r="G208" s="3"/>
    </row>
    <row r="209" spans="2:7" s="2" customFormat="1" ht="15" customHeight="1">
      <c r="B209" s="13"/>
      <c r="C209" s="65"/>
      <c r="D209" s="3"/>
      <c r="E209" s="3"/>
      <c r="F209" s="3"/>
      <c r="G209" s="3"/>
    </row>
    <row r="210" spans="2:7" s="2" customFormat="1" ht="15" customHeight="1">
      <c r="B210" s="13"/>
      <c r="C210" s="65"/>
      <c r="D210" s="3"/>
      <c r="E210" s="20"/>
      <c r="F210" s="3"/>
      <c r="G210" s="3"/>
    </row>
    <row r="211" spans="2:7" s="2" customFormat="1" ht="15" customHeight="1">
      <c r="B211" s="13"/>
      <c r="C211" s="65"/>
      <c r="D211" s="3"/>
      <c r="E211" s="20"/>
      <c r="F211" s="3"/>
      <c r="G211" s="3"/>
    </row>
    <row r="212" spans="2:7" s="2" customFormat="1" ht="15" customHeight="1">
      <c r="B212" s="13"/>
      <c r="C212" s="65"/>
      <c r="D212" s="3"/>
      <c r="E212" s="20"/>
      <c r="F212" s="3"/>
      <c r="G212" s="3"/>
    </row>
    <row r="213" spans="2:7" s="2" customFormat="1" ht="15" customHeight="1">
      <c r="B213" s="13"/>
      <c r="C213" s="65"/>
      <c r="D213" s="3"/>
      <c r="E213" s="20"/>
      <c r="F213" s="3"/>
      <c r="G213" s="3"/>
    </row>
    <row r="214" spans="2:7" s="2" customFormat="1" ht="15" customHeight="1">
      <c r="B214" s="13"/>
      <c r="C214" s="65"/>
      <c r="D214" s="3"/>
      <c r="E214" s="20"/>
      <c r="F214" s="3"/>
      <c r="G214" s="3"/>
    </row>
    <row r="215" spans="2:7" s="2" customFormat="1" ht="15" customHeight="1">
      <c r="B215" s="13"/>
      <c r="C215" s="65"/>
      <c r="D215" s="3"/>
      <c r="E215" s="20"/>
      <c r="F215" s="3"/>
      <c r="G215" s="3"/>
    </row>
    <row r="216" spans="2:7" s="2" customFormat="1" ht="15" customHeight="1">
      <c r="B216" s="13"/>
      <c r="C216" s="65"/>
      <c r="D216" s="3"/>
      <c r="E216" s="20"/>
      <c r="F216" s="3"/>
      <c r="G216" s="3"/>
    </row>
    <row r="217" spans="2:7" s="2" customFormat="1" ht="15" customHeight="1">
      <c r="B217" s="13"/>
      <c r="C217" s="66"/>
      <c r="D217" s="3"/>
      <c r="E217" s="20"/>
      <c r="F217" s="3"/>
      <c r="G217" s="3"/>
    </row>
    <row r="218" spans="2:7" s="33" customFormat="1" ht="15" customHeight="1">
      <c r="B218" s="17"/>
      <c r="C218" s="66"/>
      <c r="D218" s="17"/>
      <c r="E218" s="17"/>
      <c r="F218" s="17"/>
      <c r="G218" s="19"/>
    </row>
    <row r="219" spans="2:7" s="2" customFormat="1" ht="15" customHeight="1">
      <c r="B219" s="13"/>
      <c r="C219" s="62"/>
      <c r="D219" s="8"/>
      <c r="E219" s="8"/>
      <c r="F219" s="8"/>
      <c r="G219" s="6"/>
    </row>
    <row r="220" spans="2:7" s="2" customFormat="1" ht="15" customHeight="1">
      <c r="B220" s="13"/>
      <c r="C220" s="62"/>
      <c r="D220" s="8"/>
      <c r="E220" s="8"/>
      <c r="F220" s="8"/>
      <c r="G220" s="6"/>
    </row>
    <row r="221" spans="2:7" s="2" customFormat="1" ht="15" customHeight="1">
      <c r="B221" s="13"/>
      <c r="C221" s="62"/>
      <c r="D221" s="8"/>
      <c r="E221" s="8"/>
      <c r="F221" s="8"/>
      <c r="G221" s="6"/>
    </row>
    <row r="222" spans="2:7" s="2" customFormat="1" ht="15" customHeight="1">
      <c r="B222" s="13"/>
      <c r="C222" s="62"/>
      <c r="D222" s="8"/>
      <c r="E222" s="8"/>
      <c r="F222" s="8"/>
      <c r="G222" s="6"/>
    </row>
    <row r="223" spans="2:7" s="2" customFormat="1" ht="15" customHeight="1">
      <c r="B223" s="13"/>
      <c r="C223" s="62"/>
      <c r="D223" s="8"/>
      <c r="E223" s="8"/>
      <c r="F223" s="8"/>
      <c r="G223" s="6"/>
    </row>
    <row r="224" spans="2:7" s="2" customFormat="1" ht="15" customHeight="1">
      <c r="B224" s="13"/>
      <c r="C224" s="62"/>
      <c r="D224" s="8"/>
      <c r="E224" s="8"/>
      <c r="F224" s="8"/>
      <c r="G224" s="6"/>
    </row>
    <row r="225" spans="2:7" s="2" customFormat="1" ht="15" customHeight="1">
      <c r="B225" s="13"/>
      <c r="C225" s="62"/>
      <c r="D225" s="8"/>
      <c r="E225" s="8"/>
      <c r="F225" s="8"/>
      <c r="G225" s="6"/>
    </row>
    <row r="226" spans="2:7" s="2" customFormat="1" ht="15" customHeight="1">
      <c r="B226" s="13"/>
      <c r="C226" s="62"/>
      <c r="D226" s="8"/>
      <c r="E226" s="8"/>
      <c r="F226" s="8"/>
      <c r="G226" s="6"/>
    </row>
    <row r="227" spans="2:7" s="2" customFormat="1" ht="15" customHeight="1">
      <c r="B227" s="31"/>
      <c r="C227" s="65"/>
      <c r="D227" s="3"/>
      <c r="E227" s="20"/>
      <c r="F227" s="3"/>
      <c r="G227" s="3"/>
    </row>
    <row r="228" spans="2:7" s="2" customFormat="1" ht="15" customHeight="1">
      <c r="B228" s="32"/>
      <c r="C228" s="65"/>
      <c r="D228" s="3"/>
      <c r="E228" s="20"/>
      <c r="F228" s="3"/>
      <c r="G228" s="3"/>
    </row>
    <row r="229" spans="2:7" s="2" customFormat="1" ht="15" customHeight="1">
      <c r="B229" s="13"/>
      <c r="C229" s="65"/>
      <c r="D229" s="3"/>
      <c r="E229" s="20"/>
      <c r="F229" s="3"/>
      <c r="G229" s="3"/>
    </row>
    <row r="230" spans="2:7" s="33" customFormat="1" ht="15" customHeight="1">
      <c r="B230" s="17"/>
      <c r="C230" s="66"/>
      <c r="D230" s="17"/>
      <c r="E230" s="17"/>
      <c r="F230" s="17"/>
      <c r="G230" s="19"/>
    </row>
    <row r="231" spans="2:7" s="15" customFormat="1" ht="15" customHeight="1">
      <c r="B231" s="30"/>
      <c r="C231" s="63"/>
      <c r="D231" s="18"/>
      <c r="E231" s="18"/>
      <c r="F231" s="18"/>
      <c r="G231" s="18"/>
    </row>
    <row r="232" spans="2:7" s="16" customFormat="1" ht="15" customHeight="1">
      <c r="B232" s="31"/>
      <c r="C232" s="64"/>
      <c r="D232" s="3"/>
      <c r="E232" s="3"/>
      <c r="F232" s="3"/>
      <c r="G232" s="3"/>
    </row>
    <row r="233" spans="2:7" s="33" customFormat="1" ht="15" customHeight="1">
      <c r="B233" s="32"/>
      <c r="C233" s="65"/>
      <c r="D233" s="17"/>
      <c r="E233" s="17"/>
      <c r="F233" s="17"/>
      <c r="G233" s="3"/>
    </row>
    <row r="234" spans="2:7" s="2" customFormat="1" ht="15" customHeight="1">
      <c r="B234" s="13"/>
      <c r="C234" s="65"/>
      <c r="D234" s="3"/>
      <c r="E234" s="20"/>
      <c r="F234" s="3"/>
      <c r="G234" s="3"/>
    </row>
    <row r="235" spans="2:7" s="16" customFormat="1" ht="15" customHeight="1">
      <c r="B235" s="31"/>
      <c r="C235" s="64"/>
      <c r="D235" s="3"/>
      <c r="E235" s="3"/>
      <c r="F235" s="3"/>
      <c r="G235" s="3"/>
    </row>
    <row r="236" spans="2:7" s="33" customFormat="1" ht="15" customHeight="1">
      <c r="B236" s="32"/>
      <c r="C236" s="65"/>
      <c r="D236" s="17"/>
      <c r="E236" s="17"/>
      <c r="F236" s="17"/>
      <c r="G236" s="3"/>
    </row>
    <row r="237" spans="2:7" s="2" customFormat="1" ht="15" customHeight="1">
      <c r="B237" s="13"/>
      <c r="C237" s="65"/>
      <c r="D237" s="3"/>
      <c r="E237" s="20"/>
      <c r="F237" s="3"/>
      <c r="G237" s="3"/>
    </row>
    <row r="238" spans="2:7" s="16" customFormat="1" ht="15" customHeight="1">
      <c r="B238" s="31"/>
      <c r="C238" s="64"/>
      <c r="D238" s="3"/>
      <c r="E238" s="3"/>
      <c r="F238" s="3"/>
      <c r="G238" s="3"/>
    </row>
    <row r="239" spans="2:7" s="33" customFormat="1" ht="15" customHeight="1">
      <c r="B239" s="32"/>
      <c r="C239" s="65"/>
      <c r="D239" s="17"/>
      <c r="E239" s="17"/>
      <c r="F239" s="17"/>
      <c r="G239" s="3"/>
    </row>
    <row r="240" spans="2:7" s="2" customFormat="1" ht="15" customHeight="1">
      <c r="B240" s="13"/>
      <c r="C240" s="65"/>
      <c r="D240" s="3"/>
      <c r="E240" s="20"/>
      <c r="F240" s="3"/>
      <c r="G240" s="3"/>
    </row>
    <row r="241" spans="2:7" s="33" customFormat="1" ht="15" customHeight="1">
      <c r="B241" s="32"/>
      <c r="C241" s="62"/>
      <c r="D241" s="17"/>
      <c r="E241" s="17"/>
      <c r="F241" s="17"/>
      <c r="G241" s="3"/>
    </row>
    <row r="242" spans="2:7" s="2" customFormat="1" ht="15" customHeight="1">
      <c r="B242" s="13"/>
      <c r="C242" s="66"/>
      <c r="D242" s="3"/>
      <c r="E242" s="20"/>
      <c r="F242" s="3"/>
      <c r="G242" s="3"/>
    </row>
    <row r="243" spans="2:7" s="2" customFormat="1" ht="15" customHeight="1">
      <c r="B243" s="17"/>
      <c r="C243" s="66"/>
      <c r="D243" s="3"/>
      <c r="E243" s="3"/>
      <c r="F243" s="3"/>
      <c r="G243" s="3"/>
    </row>
    <row r="244" spans="2:7" s="2" customFormat="1" ht="15" customHeight="1">
      <c r="B244" s="30"/>
      <c r="C244" s="63"/>
      <c r="D244" s="18"/>
      <c r="E244" s="18"/>
      <c r="F244" s="18"/>
      <c r="G244" s="3"/>
    </row>
    <row r="245" spans="2:7" s="2" customFormat="1" ht="15" customHeight="1">
      <c r="B245" s="32"/>
      <c r="C245" s="65"/>
      <c r="D245" s="3"/>
      <c r="E245" s="3"/>
      <c r="F245" s="3"/>
      <c r="G245" s="3"/>
    </row>
    <row r="246" spans="2:7" s="2" customFormat="1" ht="15" customHeight="1">
      <c r="B246" s="13"/>
      <c r="C246" s="65"/>
      <c r="D246" s="3"/>
      <c r="E246" s="20"/>
      <c r="F246" s="3"/>
      <c r="G246" s="3"/>
    </row>
    <row r="247" spans="2:7" s="2" customFormat="1" ht="15" customHeight="1">
      <c r="B247" s="13"/>
      <c r="C247" s="62"/>
      <c r="D247" s="8"/>
      <c r="E247" s="8"/>
      <c r="F247" s="8"/>
      <c r="G247" s="6"/>
    </row>
    <row r="248" spans="2:7" s="2" customFormat="1" ht="15" customHeight="1">
      <c r="B248" s="13"/>
      <c r="C248" s="62"/>
      <c r="D248" s="8"/>
      <c r="E248" s="8"/>
      <c r="F248" s="8"/>
      <c r="G248" s="6"/>
    </row>
    <row r="249" spans="2:7" s="2" customFormat="1" ht="15" customHeight="1">
      <c r="B249" s="13"/>
      <c r="C249" s="62"/>
      <c r="D249" s="8"/>
      <c r="E249" s="8"/>
      <c r="F249" s="8"/>
      <c r="G249" s="6"/>
    </row>
    <row r="250" spans="2:7" s="2" customFormat="1" ht="15" customHeight="1">
      <c r="B250" s="13"/>
      <c r="C250" s="62"/>
      <c r="D250" s="8"/>
      <c r="E250" s="8"/>
      <c r="F250" s="8"/>
      <c r="G250" s="6"/>
    </row>
    <row r="251" spans="2:7" s="2" customFormat="1" ht="15" customHeight="1">
      <c r="B251" s="13"/>
      <c r="C251" s="62"/>
      <c r="D251" s="8"/>
      <c r="E251" s="8"/>
      <c r="F251" s="8"/>
      <c r="G251" s="6"/>
    </row>
    <row r="252" spans="2:7" s="2" customFormat="1" ht="15" customHeight="1">
      <c r="B252" s="13"/>
      <c r="C252" s="62"/>
      <c r="G252" s="3"/>
    </row>
    <row r="253" spans="2:7" s="2" customFormat="1" ht="15" customHeight="1">
      <c r="B253" s="13"/>
      <c r="C253" s="62"/>
      <c r="D253" s="8"/>
      <c r="E253" s="8"/>
      <c r="F253" s="8"/>
      <c r="G253" s="6"/>
    </row>
    <row r="254" spans="2:3" s="2" customFormat="1" ht="15" customHeight="1">
      <c r="B254" s="13"/>
      <c r="C254" s="62"/>
    </row>
    <row r="255" spans="2:3" s="2" customFormat="1" ht="15" customHeight="1">
      <c r="B255" s="13"/>
      <c r="C255" s="62"/>
    </row>
    <row r="256" spans="2:3" s="2" customFormat="1" ht="15" customHeight="1">
      <c r="B256" s="13"/>
      <c r="C256" s="62"/>
    </row>
    <row r="257" spans="2:3" s="2" customFormat="1" ht="15" customHeight="1">
      <c r="B257" s="13"/>
      <c r="C257" s="62"/>
    </row>
    <row r="258" spans="2:7" s="2" customFormat="1" ht="15" customHeight="1">
      <c r="B258" s="13"/>
      <c r="C258" s="62"/>
      <c r="D258" s="8"/>
      <c r="E258" s="8"/>
      <c r="F258" s="8"/>
      <c r="G258" s="6"/>
    </row>
    <row r="259" spans="2:3" s="2" customFormat="1" ht="15" customHeight="1">
      <c r="B259" s="13"/>
      <c r="C259" s="62"/>
    </row>
    <row r="260" spans="2:3" s="2" customFormat="1" ht="15" customHeight="1">
      <c r="B260" s="13"/>
      <c r="C260" s="62"/>
    </row>
    <row r="261" spans="2:3" s="2" customFormat="1" ht="15" customHeight="1">
      <c r="B261" s="13"/>
      <c r="C261" s="62"/>
    </row>
    <row r="262" spans="2:3" s="2" customFormat="1" ht="15" customHeight="1">
      <c r="B262" s="13"/>
      <c r="C262" s="62"/>
    </row>
    <row r="263" spans="2:3" s="2" customFormat="1" ht="15" customHeight="1">
      <c r="B263" s="13"/>
      <c r="C263" s="62"/>
    </row>
    <row r="264" spans="2:3" s="2" customFormat="1" ht="15" customHeight="1">
      <c r="B264" s="13"/>
      <c r="C264" s="62"/>
    </row>
    <row r="265" spans="2:7" s="2" customFormat="1" ht="15" customHeight="1">
      <c r="B265" s="13"/>
      <c r="C265" s="65"/>
      <c r="D265" s="3"/>
      <c r="E265" s="3"/>
      <c r="F265" s="3"/>
      <c r="G265" s="3"/>
    </row>
    <row r="266" spans="2:3" s="2" customFormat="1" ht="15" customHeight="1">
      <c r="B266" s="13"/>
      <c r="C266" s="62"/>
    </row>
    <row r="267" spans="2:3" s="2" customFormat="1" ht="15" customHeight="1">
      <c r="B267" s="13"/>
      <c r="C267" s="62"/>
    </row>
    <row r="268" spans="2:3" s="2" customFormat="1" ht="15" customHeight="1">
      <c r="B268" s="13"/>
      <c r="C268" s="62"/>
    </row>
    <row r="269" spans="2:3" s="2" customFormat="1" ht="15" customHeight="1">
      <c r="B269" s="13"/>
      <c r="C269" s="62"/>
    </row>
    <row r="270" spans="2:7" s="2" customFormat="1" ht="15" customHeight="1">
      <c r="B270" s="13"/>
      <c r="C270" s="62"/>
      <c r="D270" s="8"/>
      <c r="E270" s="8"/>
      <c r="F270" s="8"/>
      <c r="G270" s="6"/>
    </row>
    <row r="271" spans="2:7" s="2" customFormat="1" ht="15" customHeight="1">
      <c r="B271" s="13"/>
      <c r="C271" s="62"/>
      <c r="D271" s="8"/>
      <c r="E271" s="8"/>
      <c r="F271" s="8"/>
      <c r="G271" s="6"/>
    </row>
    <row r="272" spans="2:7" s="2" customFormat="1" ht="15" customHeight="1">
      <c r="B272" s="13"/>
      <c r="C272" s="62"/>
      <c r="D272" s="8"/>
      <c r="E272" s="8"/>
      <c r="F272" s="8"/>
      <c r="G272" s="6"/>
    </row>
    <row r="273" spans="2:7" s="2" customFormat="1" ht="15" customHeight="1">
      <c r="B273" s="13"/>
      <c r="C273" s="62"/>
      <c r="D273" s="8"/>
      <c r="E273" s="8"/>
      <c r="F273" s="8"/>
      <c r="G273" s="6"/>
    </row>
    <row r="274" spans="2:3" s="2" customFormat="1" ht="15" customHeight="1">
      <c r="B274" s="13"/>
      <c r="C274" s="62"/>
    </row>
    <row r="275" spans="2:3" s="2" customFormat="1" ht="15" customHeight="1">
      <c r="B275" s="13"/>
      <c r="C275" s="62"/>
    </row>
    <row r="276" spans="2:3" s="2" customFormat="1" ht="15" customHeight="1">
      <c r="B276" s="13"/>
      <c r="C276" s="62"/>
    </row>
    <row r="277" spans="2:7" s="2" customFormat="1" ht="15" customHeight="1">
      <c r="B277" s="13"/>
      <c r="C277" s="62"/>
      <c r="D277" s="8"/>
      <c r="E277" s="8"/>
      <c r="F277" s="8"/>
      <c r="G277" s="6"/>
    </row>
    <row r="278" spans="2:7" s="2" customFormat="1" ht="15" customHeight="1">
      <c r="B278" s="13"/>
      <c r="C278" s="62"/>
      <c r="D278" s="8"/>
      <c r="E278" s="8"/>
      <c r="F278" s="8"/>
      <c r="G278" s="6"/>
    </row>
    <row r="279" spans="2:7" s="2" customFormat="1" ht="15" customHeight="1">
      <c r="B279" s="13"/>
      <c r="C279" s="62"/>
      <c r="D279" s="8"/>
      <c r="E279" s="8"/>
      <c r="F279" s="8"/>
      <c r="G279" s="6"/>
    </row>
    <row r="280" spans="2:7" s="2" customFormat="1" ht="15" customHeight="1">
      <c r="B280" s="13"/>
      <c r="C280" s="62"/>
      <c r="D280" s="8"/>
      <c r="E280" s="8"/>
      <c r="F280" s="8"/>
      <c r="G280" s="6"/>
    </row>
    <row r="281" spans="2:7" s="2" customFormat="1" ht="15" customHeight="1">
      <c r="B281" s="13"/>
      <c r="C281" s="62"/>
      <c r="D281" s="8"/>
      <c r="E281" s="8"/>
      <c r="F281" s="8"/>
      <c r="G281" s="6"/>
    </row>
    <row r="282" spans="2:7" s="2" customFormat="1" ht="15" customHeight="1">
      <c r="B282" s="13"/>
      <c r="C282" s="62"/>
      <c r="D282" s="8"/>
      <c r="E282" s="8"/>
      <c r="F282" s="8"/>
      <c r="G282" s="6"/>
    </row>
    <row r="283" spans="2:7" s="2" customFormat="1" ht="15" customHeight="1">
      <c r="B283" s="13"/>
      <c r="C283" s="62"/>
      <c r="D283" s="8"/>
      <c r="E283" s="8"/>
      <c r="F283" s="8"/>
      <c r="G283" s="6"/>
    </row>
    <row r="284" spans="2:7" s="2" customFormat="1" ht="15" customHeight="1">
      <c r="B284" s="13"/>
      <c r="C284" s="62"/>
      <c r="D284" s="8"/>
      <c r="E284" s="8"/>
      <c r="F284" s="8"/>
      <c r="G284" s="6"/>
    </row>
    <row r="285" spans="2:3" s="2" customFormat="1" ht="15" customHeight="1">
      <c r="B285" s="13"/>
      <c r="C285" s="62"/>
    </row>
    <row r="286" spans="2:3" s="2" customFormat="1" ht="15" customHeight="1">
      <c r="B286" s="13"/>
      <c r="C286" s="62"/>
    </row>
    <row r="287" spans="2:3" s="2" customFormat="1" ht="15" customHeight="1">
      <c r="B287" s="13"/>
      <c r="C287" s="62"/>
    </row>
    <row r="288" spans="2:3" s="2" customFormat="1" ht="15" customHeight="1">
      <c r="B288" s="13"/>
      <c r="C288" s="62"/>
    </row>
    <row r="289" spans="2:3" s="2" customFormat="1" ht="15" customHeight="1">
      <c r="B289" s="13"/>
      <c r="C289" s="62"/>
    </row>
    <row r="290" spans="2:3" s="2" customFormat="1" ht="15" customHeight="1">
      <c r="B290" s="13"/>
      <c r="C290" s="62"/>
    </row>
    <row r="291" spans="2:3" s="2" customFormat="1" ht="15" customHeight="1">
      <c r="B291" s="13"/>
      <c r="C291" s="62"/>
    </row>
    <row r="292" spans="2:3" s="2" customFormat="1" ht="15" customHeight="1">
      <c r="B292" s="13"/>
      <c r="C292" s="62"/>
    </row>
    <row r="293" spans="2:3" s="2" customFormat="1" ht="15" customHeight="1">
      <c r="B293" s="13"/>
      <c r="C293" s="62"/>
    </row>
    <row r="294" spans="2:3" s="2" customFormat="1" ht="15" customHeight="1">
      <c r="B294" s="13"/>
      <c r="C294" s="62"/>
    </row>
    <row r="295" spans="2:7" s="2" customFormat="1" ht="15" customHeight="1">
      <c r="B295" s="13"/>
      <c r="C295" s="62"/>
      <c r="D295" s="8"/>
      <c r="E295" s="8"/>
      <c r="F295" s="8"/>
      <c r="G295" s="6"/>
    </row>
    <row r="296" spans="2:7" s="2" customFormat="1" ht="15" customHeight="1">
      <c r="B296" s="13"/>
      <c r="C296" s="62"/>
      <c r="D296" s="8"/>
      <c r="E296" s="8"/>
      <c r="F296" s="8"/>
      <c r="G296" s="6"/>
    </row>
    <row r="297" spans="2:7" s="2" customFormat="1" ht="15" customHeight="1">
      <c r="B297" s="13"/>
      <c r="C297" s="62"/>
      <c r="D297" s="8"/>
      <c r="E297" s="8"/>
      <c r="F297" s="8"/>
      <c r="G297" s="6"/>
    </row>
    <row r="298" spans="2:7" s="2" customFormat="1" ht="15" customHeight="1">
      <c r="B298" s="13"/>
      <c r="C298" s="62"/>
      <c r="D298" s="8"/>
      <c r="E298" s="8"/>
      <c r="F298" s="8"/>
      <c r="G298" s="6"/>
    </row>
    <row r="299" spans="2:7" s="2" customFormat="1" ht="15" customHeight="1">
      <c r="B299" s="13"/>
      <c r="C299" s="62"/>
      <c r="D299" s="8"/>
      <c r="E299" s="8"/>
      <c r="F299" s="8"/>
      <c r="G299" s="6"/>
    </row>
    <row r="300" spans="2:7" s="2" customFormat="1" ht="15" customHeight="1">
      <c r="B300" s="13"/>
      <c r="C300" s="62"/>
      <c r="D300" s="8"/>
      <c r="E300" s="8"/>
      <c r="F300" s="8"/>
      <c r="G300" s="6"/>
    </row>
    <row r="301" spans="2:7" s="2" customFormat="1" ht="15" customHeight="1">
      <c r="B301" s="13"/>
      <c r="C301" s="62"/>
      <c r="D301" s="8"/>
      <c r="E301" s="8"/>
      <c r="F301" s="8"/>
      <c r="G301" s="6"/>
    </row>
    <row r="302" spans="2:7" s="2" customFormat="1" ht="15" customHeight="1">
      <c r="B302" s="13"/>
      <c r="C302" s="62"/>
      <c r="D302" s="8"/>
      <c r="E302" s="8"/>
      <c r="F302" s="8"/>
      <c r="G302" s="6"/>
    </row>
    <row r="303" spans="2:7" s="2" customFormat="1" ht="15" customHeight="1">
      <c r="B303" s="13"/>
      <c r="C303" s="62"/>
      <c r="D303" s="8"/>
      <c r="E303" s="8"/>
      <c r="F303" s="8"/>
      <c r="G303" s="6"/>
    </row>
    <row r="304" spans="2:7" s="2" customFormat="1" ht="15" customHeight="1">
      <c r="B304" s="13"/>
      <c r="C304" s="62"/>
      <c r="D304" s="8"/>
      <c r="E304" s="8"/>
      <c r="F304" s="8"/>
      <c r="G304" s="6"/>
    </row>
    <row r="305" spans="2:7" s="2" customFormat="1" ht="15" customHeight="1">
      <c r="B305" s="13"/>
      <c r="C305" s="62"/>
      <c r="D305" s="8"/>
      <c r="E305" s="8"/>
      <c r="F305" s="8"/>
      <c r="G305" s="6"/>
    </row>
    <row r="306" spans="2:7" s="2" customFormat="1" ht="15" customHeight="1">
      <c r="B306" s="13"/>
      <c r="C306" s="62"/>
      <c r="D306" s="8"/>
      <c r="E306" s="8"/>
      <c r="F306" s="8"/>
      <c r="G306" s="6"/>
    </row>
    <row r="307" spans="2:7" s="2" customFormat="1" ht="15" customHeight="1">
      <c r="B307" s="13"/>
      <c r="C307" s="62"/>
      <c r="D307" s="8"/>
      <c r="E307" s="8"/>
      <c r="F307" s="8"/>
      <c r="G307" s="6"/>
    </row>
    <row r="308" spans="2:7" s="2" customFormat="1" ht="15" customHeight="1">
      <c r="B308" s="13"/>
      <c r="C308" s="62"/>
      <c r="D308" s="8"/>
      <c r="E308" s="8"/>
      <c r="F308" s="8"/>
      <c r="G308" s="6"/>
    </row>
    <row r="309" spans="2:7" s="2" customFormat="1" ht="15" customHeight="1">
      <c r="B309" s="13"/>
      <c r="C309" s="62"/>
      <c r="D309" s="8"/>
      <c r="E309" s="8"/>
      <c r="F309" s="8"/>
      <c r="G309" s="6"/>
    </row>
    <row r="310" spans="2:7" s="2" customFormat="1" ht="15" customHeight="1">
      <c r="B310" s="13"/>
      <c r="C310" s="62"/>
      <c r="D310" s="8"/>
      <c r="E310" s="8"/>
      <c r="F310" s="8"/>
      <c r="G310" s="6"/>
    </row>
    <row r="311" spans="2:7" s="2" customFormat="1" ht="15" customHeight="1">
      <c r="B311" s="13"/>
      <c r="C311" s="62"/>
      <c r="D311" s="8"/>
      <c r="E311" s="8"/>
      <c r="F311" s="8"/>
      <c r="G311" s="6"/>
    </row>
    <row r="312" spans="2:7" s="2" customFormat="1" ht="15" customHeight="1">
      <c r="B312" s="13"/>
      <c r="C312" s="62"/>
      <c r="D312" s="8"/>
      <c r="E312" s="8"/>
      <c r="F312" s="8"/>
      <c r="G312" s="6"/>
    </row>
    <row r="313" spans="2:7" s="2" customFormat="1" ht="15" customHeight="1">
      <c r="B313" s="13"/>
      <c r="C313" s="62"/>
      <c r="D313" s="8"/>
      <c r="E313" s="8"/>
      <c r="F313" s="8"/>
      <c r="G313" s="6"/>
    </row>
    <row r="314" spans="2:7" s="2" customFormat="1" ht="15" customHeight="1">
      <c r="B314" s="13"/>
      <c r="C314" s="62"/>
      <c r="D314" s="8"/>
      <c r="E314" s="8"/>
      <c r="F314" s="8"/>
      <c r="G314" s="6"/>
    </row>
    <row r="315" spans="2:7" s="2" customFormat="1" ht="15" customHeight="1">
      <c r="B315" s="13"/>
      <c r="C315" s="62"/>
      <c r="D315" s="8"/>
      <c r="E315" s="8"/>
      <c r="F315" s="8"/>
      <c r="G315" s="6"/>
    </row>
    <row r="316" spans="2:7" s="2" customFormat="1" ht="15" customHeight="1">
      <c r="B316" s="13"/>
      <c r="C316" s="62"/>
      <c r="D316" s="8"/>
      <c r="E316" s="8"/>
      <c r="F316" s="8"/>
      <c r="G316" s="6"/>
    </row>
    <row r="317" spans="2:7" s="2" customFormat="1" ht="15" customHeight="1">
      <c r="B317" s="13"/>
      <c r="C317" s="62"/>
      <c r="D317" s="8"/>
      <c r="E317" s="8"/>
      <c r="F317" s="8"/>
      <c r="G317" s="6"/>
    </row>
    <row r="318" spans="2:7" s="2" customFormat="1" ht="15" customHeight="1">
      <c r="B318" s="13"/>
      <c r="C318" s="62"/>
      <c r="D318" s="8"/>
      <c r="E318" s="8"/>
      <c r="F318" s="8"/>
      <c r="G318" s="6"/>
    </row>
    <row r="319" spans="2:7" s="2" customFormat="1" ht="15" customHeight="1">
      <c r="B319" s="13"/>
      <c r="C319" s="62"/>
      <c r="D319" s="8"/>
      <c r="E319" s="8"/>
      <c r="F319" s="8"/>
      <c r="G319" s="6"/>
    </row>
    <row r="320" spans="2:7" s="2" customFormat="1" ht="15" customHeight="1">
      <c r="B320" s="13"/>
      <c r="C320" s="62"/>
      <c r="D320" s="8"/>
      <c r="E320" s="8"/>
      <c r="F320" s="8"/>
      <c r="G320" s="6"/>
    </row>
    <row r="321" spans="2:7" s="2" customFormat="1" ht="15" customHeight="1">
      <c r="B321" s="13"/>
      <c r="C321" s="62"/>
      <c r="D321" s="8"/>
      <c r="E321" s="8"/>
      <c r="F321" s="8"/>
      <c r="G321" s="6"/>
    </row>
    <row r="322" spans="2:7" s="2" customFormat="1" ht="15" customHeight="1">
      <c r="B322" s="13"/>
      <c r="C322" s="62"/>
      <c r="D322" s="8"/>
      <c r="E322" s="8"/>
      <c r="F322" s="8"/>
      <c r="G322" s="6"/>
    </row>
    <row r="323" spans="2:7" s="2" customFormat="1" ht="15" customHeight="1">
      <c r="B323" s="13"/>
      <c r="C323" s="62"/>
      <c r="D323" s="8"/>
      <c r="E323" s="8"/>
      <c r="F323" s="8"/>
      <c r="G323" s="6"/>
    </row>
    <row r="324" spans="2:7" s="2" customFormat="1" ht="15" customHeight="1">
      <c r="B324" s="13"/>
      <c r="C324" s="62"/>
      <c r="D324" s="8"/>
      <c r="E324" s="8"/>
      <c r="F324" s="8"/>
      <c r="G324" s="6"/>
    </row>
    <row r="325" spans="2:7" s="2" customFormat="1" ht="15" customHeight="1">
      <c r="B325" s="13"/>
      <c r="C325" s="62"/>
      <c r="D325" s="8"/>
      <c r="E325" s="8"/>
      <c r="F325" s="8"/>
      <c r="G325" s="6"/>
    </row>
    <row r="326" spans="2:7" s="2" customFormat="1" ht="15" customHeight="1">
      <c r="B326" s="13"/>
      <c r="C326" s="62"/>
      <c r="D326" s="8"/>
      <c r="E326" s="8"/>
      <c r="F326" s="8"/>
      <c r="G326" s="6"/>
    </row>
    <row r="327" spans="2:7" s="2" customFormat="1" ht="15" customHeight="1">
      <c r="B327" s="13"/>
      <c r="C327" s="62"/>
      <c r="D327" s="8"/>
      <c r="E327" s="8"/>
      <c r="F327" s="8"/>
      <c r="G327" s="6"/>
    </row>
    <row r="328" spans="2:7" s="2" customFormat="1" ht="15" customHeight="1">
      <c r="B328" s="13"/>
      <c r="C328" s="62"/>
      <c r="D328" s="8"/>
      <c r="E328" s="8"/>
      <c r="F328" s="8"/>
      <c r="G328" s="6"/>
    </row>
    <row r="329" spans="2:7" s="2" customFormat="1" ht="15" customHeight="1">
      <c r="B329" s="13"/>
      <c r="C329" s="62"/>
      <c r="D329" s="8"/>
      <c r="E329" s="8"/>
      <c r="F329" s="8"/>
      <c r="G329" s="6"/>
    </row>
    <row r="330" spans="2:7" s="2" customFormat="1" ht="15" customHeight="1">
      <c r="B330" s="13"/>
      <c r="C330" s="62"/>
      <c r="D330" s="8"/>
      <c r="E330" s="8"/>
      <c r="F330" s="8"/>
      <c r="G330" s="6"/>
    </row>
    <row r="331" spans="2:7" s="2" customFormat="1" ht="15" customHeight="1">
      <c r="B331" s="13"/>
      <c r="C331" s="62"/>
      <c r="D331" s="8"/>
      <c r="E331" s="8"/>
      <c r="F331" s="8"/>
      <c r="G331" s="6"/>
    </row>
    <row r="332" spans="2:7" s="2" customFormat="1" ht="15" customHeight="1">
      <c r="B332" s="13"/>
      <c r="C332" s="62"/>
      <c r="D332" s="8"/>
      <c r="E332" s="8"/>
      <c r="F332" s="8"/>
      <c r="G332" s="6"/>
    </row>
    <row r="333" spans="2:7" s="2" customFormat="1" ht="15" customHeight="1">
      <c r="B333" s="13"/>
      <c r="C333" s="62"/>
      <c r="D333" s="8"/>
      <c r="E333" s="8"/>
      <c r="F333" s="8"/>
      <c r="G333" s="6"/>
    </row>
    <row r="334" spans="2:7" s="2" customFormat="1" ht="15" customHeight="1">
      <c r="B334" s="13"/>
      <c r="C334" s="62"/>
      <c r="D334" s="8"/>
      <c r="E334" s="8"/>
      <c r="F334" s="8"/>
      <c r="G334" s="6"/>
    </row>
    <row r="335" spans="2:7" s="2" customFormat="1" ht="15" customHeight="1">
      <c r="B335" s="13"/>
      <c r="C335" s="62"/>
      <c r="D335" s="8"/>
      <c r="E335" s="8"/>
      <c r="F335" s="8"/>
      <c r="G335" s="6"/>
    </row>
    <row r="336" spans="2:7" s="2" customFormat="1" ht="15" customHeight="1">
      <c r="B336" s="13"/>
      <c r="C336" s="62"/>
      <c r="D336" s="8"/>
      <c r="E336" s="8"/>
      <c r="F336" s="8"/>
      <c r="G336" s="6"/>
    </row>
    <row r="337" spans="2:7" s="2" customFormat="1" ht="15" customHeight="1">
      <c r="B337" s="13"/>
      <c r="C337" s="62"/>
      <c r="D337" s="8"/>
      <c r="E337" s="8"/>
      <c r="F337" s="8"/>
      <c r="G337" s="6"/>
    </row>
    <row r="338" spans="2:7" s="2" customFormat="1" ht="15" customHeight="1">
      <c r="B338" s="13"/>
      <c r="C338" s="62"/>
      <c r="D338" s="8"/>
      <c r="E338" s="8"/>
      <c r="F338" s="8"/>
      <c r="G338" s="6"/>
    </row>
    <row r="339" spans="2:7" s="2" customFormat="1" ht="15" customHeight="1">
      <c r="B339" s="13"/>
      <c r="C339" s="62"/>
      <c r="D339" s="8"/>
      <c r="E339" s="8"/>
      <c r="F339" s="8"/>
      <c r="G339" s="6"/>
    </row>
    <row r="340" spans="2:7" s="2" customFormat="1" ht="15" customHeight="1">
      <c r="B340" s="13"/>
      <c r="C340" s="62"/>
      <c r="D340" s="8"/>
      <c r="E340" s="8"/>
      <c r="F340" s="8"/>
      <c r="G340" s="6"/>
    </row>
    <row r="341" spans="2:7" s="2" customFormat="1" ht="15" customHeight="1">
      <c r="B341" s="13"/>
      <c r="C341" s="62"/>
      <c r="D341" s="8"/>
      <c r="E341" s="8"/>
      <c r="F341" s="8"/>
      <c r="G341" s="6"/>
    </row>
    <row r="342" spans="2:7" s="2" customFormat="1" ht="15" customHeight="1">
      <c r="B342" s="13"/>
      <c r="C342" s="62"/>
      <c r="D342" s="8"/>
      <c r="E342" s="8"/>
      <c r="F342" s="8"/>
      <c r="G342" s="6"/>
    </row>
    <row r="343" spans="2:7" s="2" customFormat="1" ht="15" customHeight="1">
      <c r="B343" s="13"/>
      <c r="C343" s="62"/>
      <c r="D343" s="8"/>
      <c r="E343" s="8"/>
      <c r="F343" s="8"/>
      <c r="G343" s="6"/>
    </row>
    <row r="344" spans="2:7" s="2" customFormat="1" ht="15" customHeight="1">
      <c r="B344" s="13"/>
      <c r="C344" s="62"/>
      <c r="D344" s="8"/>
      <c r="E344" s="8"/>
      <c r="F344" s="8"/>
      <c r="G344" s="6"/>
    </row>
    <row r="345" spans="2:7" s="2" customFormat="1" ht="15" customHeight="1">
      <c r="B345" s="13"/>
      <c r="C345" s="62"/>
      <c r="D345" s="8"/>
      <c r="E345" s="8"/>
      <c r="F345" s="8"/>
      <c r="G345" s="6"/>
    </row>
    <row r="346" spans="2:7" s="2" customFormat="1" ht="15" customHeight="1">
      <c r="B346" s="13"/>
      <c r="C346" s="62"/>
      <c r="D346" s="8"/>
      <c r="E346" s="8"/>
      <c r="F346" s="8"/>
      <c r="G346" s="6"/>
    </row>
    <row r="347" spans="2:7" s="2" customFormat="1" ht="15" customHeight="1">
      <c r="B347" s="13"/>
      <c r="C347" s="62"/>
      <c r="D347" s="8"/>
      <c r="E347" s="8"/>
      <c r="F347" s="8"/>
      <c r="G347" s="6"/>
    </row>
    <row r="348" spans="2:7" s="2" customFormat="1" ht="15" customHeight="1">
      <c r="B348" s="13"/>
      <c r="C348" s="65"/>
      <c r="D348" s="9"/>
      <c r="E348" s="8"/>
      <c r="F348" s="8"/>
      <c r="G348" s="6"/>
    </row>
    <row r="349" spans="2:7" s="2" customFormat="1" ht="15" customHeight="1">
      <c r="B349" s="13"/>
      <c r="C349" s="65"/>
      <c r="D349" s="9"/>
      <c r="E349" s="8"/>
      <c r="F349" s="8"/>
      <c r="G349" s="6"/>
    </row>
    <row r="350" spans="2:7" s="2" customFormat="1" ht="15" customHeight="1">
      <c r="B350" s="13"/>
      <c r="C350" s="62"/>
      <c r="D350" s="8"/>
      <c r="E350" s="8"/>
      <c r="F350" s="8"/>
      <c r="G350" s="6"/>
    </row>
    <row r="351" spans="2:7" s="2" customFormat="1" ht="15" customHeight="1">
      <c r="B351" s="13"/>
      <c r="C351" s="62"/>
      <c r="D351" s="8"/>
      <c r="E351" s="8"/>
      <c r="F351" s="8"/>
      <c r="G351" s="6"/>
    </row>
    <row r="352" spans="2:7" s="2" customFormat="1" ht="15" customHeight="1">
      <c r="B352" s="13"/>
      <c r="C352" s="62"/>
      <c r="D352" s="8"/>
      <c r="E352" s="8"/>
      <c r="F352" s="8"/>
      <c r="G352" s="6"/>
    </row>
    <row r="353" spans="2:7" s="2" customFormat="1" ht="15" customHeight="1">
      <c r="B353" s="13"/>
      <c r="C353" s="62"/>
      <c r="D353" s="8"/>
      <c r="E353" s="8"/>
      <c r="F353" s="8"/>
      <c r="G353" s="6"/>
    </row>
    <row r="354" spans="2:7" s="2" customFormat="1" ht="15" customHeight="1">
      <c r="B354" s="13"/>
      <c r="C354" s="65"/>
      <c r="D354" s="9"/>
      <c r="E354" s="8"/>
      <c r="F354" s="8"/>
      <c r="G354" s="6"/>
    </row>
    <row r="355" spans="2:7" s="2" customFormat="1" ht="15" customHeight="1">
      <c r="B355" s="13"/>
      <c r="C355" s="65"/>
      <c r="D355" s="9"/>
      <c r="E355" s="8"/>
      <c r="F355" s="8"/>
      <c r="G355" s="6"/>
    </row>
    <row r="356" spans="2:7" s="2" customFormat="1" ht="15" customHeight="1">
      <c r="B356" s="13"/>
      <c r="C356" s="65"/>
      <c r="D356" s="9"/>
      <c r="E356" s="8"/>
      <c r="F356" s="8"/>
      <c r="G356" s="6"/>
    </row>
    <row r="357" spans="2:7" s="2" customFormat="1" ht="15" customHeight="1">
      <c r="B357" s="13"/>
      <c r="C357" s="66"/>
      <c r="D357" s="4"/>
      <c r="E357" s="7"/>
      <c r="F357" s="7"/>
      <c r="G357" s="12"/>
    </row>
    <row r="358" spans="2:11" s="2" customFormat="1" ht="15" customHeight="1">
      <c r="B358" s="13"/>
      <c r="C358" s="66"/>
      <c r="D358" s="10"/>
      <c r="E358" s="5"/>
      <c r="F358" s="5"/>
      <c r="G358" s="5"/>
      <c r="H358" s="6"/>
      <c r="I358" s="6"/>
      <c r="J358" s="6"/>
      <c r="K358" s="6"/>
    </row>
    <row r="359" spans="2:7" s="2" customFormat="1" ht="15" customHeight="1">
      <c r="B359" s="13"/>
      <c r="C359" s="62"/>
      <c r="D359" s="8"/>
      <c r="E359" s="8"/>
      <c r="F359" s="8"/>
      <c r="G359" s="6"/>
    </row>
    <row r="360" spans="2:7" s="2" customFormat="1" ht="15" customHeight="1">
      <c r="B360" s="13"/>
      <c r="C360" s="62"/>
      <c r="D360" s="8"/>
      <c r="E360" s="8"/>
      <c r="F360" s="8"/>
      <c r="G360" s="6"/>
    </row>
    <row r="361" spans="2:7" s="2" customFormat="1" ht="15" customHeight="1">
      <c r="B361" s="13"/>
      <c r="C361" s="62"/>
      <c r="D361" s="8"/>
      <c r="E361" s="8"/>
      <c r="F361" s="8"/>
      <c r="G361" s="6"/>
    </row>
    <row r="362" spans="2:7" s="2" customFormat="1" ht="15" customHeight="1">
      <c r="B362" s="13"/>
      <c r="C362" s="62"/>
      <c r="D362" s="8"/>
      <c r="E362" s="8"/>
      <c r="F362" s="8"/>
      <c r="G362" s="6"/>
    </row>
    <row r="363" spans="2:7" s="2" customFormat="1" ht="15" customHeight="1">
      <c r="B363" s="13"/>
      <c r="C363" s="62"/>
      <c r="D363" s="8"/>
      <c r="E363" s="8"/>
      <c r="F363" s="8"/>
      <c r="G363" s="6"/>
    </row>
    <row r="364" spans="2:7" s="2" customFormat="1" ht="15" customHeight="1">
      <c r="B364" s="13"/>
      <c r="C364" s="62"/>
      <c r="D364" s="8"/>
      <c r="E364" s="8"/>
      <c r="F364" s="8"/>
      <c r="G364" s="6"/>
    </row>
    <row r="365" spans="2:7" s="2" customFormat="1" ht="15" customHeight="1">
      <c r="B365" s="13"/>
      <c r="C365" s="62"/>
      <c r="D365" s="8"/>
      <c r="E365" s="8"/>
      <c r="F365" s="8"/>
      <c r="G365" s="6"/>
    </row>
    <row r="366" spans="2:7" s="2" customFormat="1" ht="15" customHeight="1">
      <c r="B366" s="13"/>
      <c r="C366" s="62"/>
      <c r="D366" s="8"/>
      <c r="E366" s="8"/>
      <c r="F366" s="8"/>
      <c r="G366" s="6"/>
    </row>
    <row r="367" spans="2:7" s="2" customFormat="1" ht="15" customHeight="1">
      <c r="B367" s="13"/>
      <c r="C367" s="62"/>
      <c r="D367" s="8"/>
      <c r="E367" s="8"/>
      <c r="F367" s="8"/>
      <c r="G367" s="6"/>
    </row>
    <row r="368" spans="2:7" s="2" customFormat="1" ht="15" customHeight="1">
      <c r="B368" s="13"/>
      <c r="C368" s="62"/>
      <c r="D368" s="8"/>
      <c r="E368" s="8"/>
      <c r="F368" s="8"/>
      <c r="G368" s="6"/>
    </row>
    <row r="369" spans="2:7" s="2" customFormat="1" ht="15" customHeight="1">
      <c r="B369" s="13"/>
      <c r="C369" s="62"/>
      <c r="D369" s="8"/>
      <c r="E369" s="8"/>
      <c r="F369" s="8"/>
      <c r="G369" s="6"/>
    </row>
    <row r="370" spans="2:7" s="2" customFormat="1" ht="15" customHeight="1">
      <c r="B370" s="13"/>
      <c r="C370" s="62"/>
      <c r="D370" s="8"/>
      <c r="E370" s="8"/>
      <c r="F370" s="8"/>
      <c r="G370" s="6"/>
    </row>
    <row r="371" spans="2:7" s="2" customFormat="1" ht="15" customHeight="1">
      <c r="B371" s="13"/>
      <c r="C371" s="62"/>
      <c r="D371" s="8"/>
      <c r="E371" s="8"/>
      <c r="F371" s="8"/>
      <c r="G371" s="6"/>
    </row>
    <row r="372" spans="2:7" s="2" customFormat="1" ht="15" customHeight="1">
      <c r="B372" s="13"/>
      <c r="C372" s="62"/>
      <c r="D372" s="8"/>
      <c r="E372" s="8"/>
      <c r="F372" s="8"/>
      <c r="G372" s="6"/>
    </row>
    <row r="373" spans="2:7" s="2" customFormat="1" ht="15" customHeight="1">
      <c r="B373" s="13"/>
      <c r="C373" s="62"/>
      <c r="D373" s="8"/>
      <c r="E373" s="8"/>
      <c r="F373" s="8"/>
      <c r="G373" s="6"/>
    </row>
    <row r="374" spans="2:7" s="2" customFormat="1" ht="15" customHeight="1">
      <c r="B374" s="13"/>
      <c r="C374" s="62"/>
      <c r="D374" s="8"/>
      <c r="E374" s="8"/>
      <c r="F374" s="8"/>
      <c r="G374" s="6"/>
    </row>
    <row r="375" spans="2:7" s="2" customFormat="1" ht="15" customHeight="1">
      <c r="B375" s="13"/>
      <c r="C375" s="62"/>
      <c r="D375" s="8"/>
      <c r="E375" s="8"/>
      <c r="F375" s="8"/>
      <c r="G375" s="6"/>
    </row>
    <row r="376" spans="2:7" s="2" customFormat="1" ht="15" customHeight="1">
      <c r="B376" s="13"/>
      <c r="C376" s="62"/>
      <c r="D376" s="8"/>
      <c r="E376" s="8"/>
      <c r="F376" s="8"/>
      <c r="G376" s="6"/>
    </row>
    <row r="377" spans="2:7" s="2" customFormat="1" ht="15" customHeight="1">
      <c r="B377" s="13"/>
      <c r="C377" s="62"/>
      <c r="D377" s="8"/>
      <c r="E377" s="8"/>
      <c r="F377" s="8"/>
      <c r="G377" s="6"/>
    </row>
    <row r="378" spans="2:7" s="2" customFormat="1" ht="15" customHeight="1">
      <c r="B378" s="13"/>
      <c r="C378" s="62"/>
      <c r="D378" s="8"/>
      <c r="E378" s="8"/>
      <c r="F378" s="8"/>
      <c r="G378" s="6"/>
    </row>
    <row r="379" spans="2:7" s="2" customFormat="1" ht="15" customHeight="1">
      <c r="B379" s="13"/>
      <c r="C379" s="62"/>
      <c r="D379" s="8"/>
      <c r="E379" s="8"/>
      <c r="F379" s="8"/>
      <c r="G379" s="6"/>
    </row>
    <row r="380" spans="2:7" s="2" customFormat="1" ht="15" customHeight="1">
      <c r="B380" s="13"/>
      <c r="C380" s="62"/>
      <c r="D380" s="8"/>
      <c r="E380" s="8"/>
      <c r="F380" s="8"/>
      <c r="G380" s="6"/>
    </row>
    <row r="381" spans="2:7" s="2" customFormat="1" ht="15" customHeight="1">
      <c r="B381" s="13"/>
      <c r="C381" s="62"/>
      <c r="D381" s="8"/>
      <c r="E381" s="8"/>
      <c r="F381" s="8"/>
      <c r="G381" s="6"/>
    </row>
    <row r="382" spans="2:7" s="2" customFormat="1" ht="15" customHeight="1">
      <c r="B382" s="13"/>
      <c r="C382" s="62"/>
      <c r="D382" s="8"/>
      <c r="E382" s="8"/>
      <c r="F382" s="8"/>
      <c r="G382" s="6"/>
    </row>
    <row r="383" spans="2:7" s="2" customFormat="1" ht="15" customHeight="1">
      <c r="B383" s="13"/>
      <c r="C383" s="62"/>
      <c r="D383" s="8"/>
      <c r="E383" s="8"/>
      <c r="F383" s="8"/>
      <c r="G383" s="6"/>
    </row>
    <row r="384" spans="2:7" s="2" customFormat="1" ht="15" customHeight="1">
      <c r="B384" s="13"/>
      <c r="C384" s="62"/>
      <c r="D384" s="8"/>
      <c r="E384" s="8"/>
      <c r="F384" s="8"/>
      <c r="G384" s="6"/>
    </row>
    <row r="385" spans="2:7" s="2" customFormat="1" ht="15" customHeight="1">
      <c r="B385" s="13"/>
      <c r="C385" s="62"/>
      <c r="D385" s="8"/>
      <c r="E385" s="8"/>
      <c r="F385" s="8"/>
      <c r="G385" s="6"/>
    </row>
    <row r="386" spans="2:7" s="2" customFormat="1" ht="15" customHeight="1">
      <c r="B386" s="13"/>
      <c r="C386" s="62"/>
      <c r="D386" s="8"/>
      <c r="E386" s="8"/>
      <c r="F386" s="8"/>
      <c r="G386" s="6"/>
    </row>
    <row r="387" spans="2:7" s="2" customFormat="1" ht="15" customHeight="1">
      <c r="B387" s="13"/>
      <c r="C387" s="62"/>
      <c r="D387" s="8"/>
      <c r="E387" s="8"/>
      <c r="F387" s="8"/>
      <c r="G387" s="6"/>
    </row>
    <row r="388" spans="2:7" s="2" customFormat="1" ht="15" customHeight="1">
      <c r="B388" s="13"/>
      <c r="C388" s="62"/>
      <c r="D388" s="8"/>
      <c r="E388" s="8"/>
      <c r="F388" s="8"/>
      <c r="G388" s="6"/>
    </row>
    <row r="389" spans="2:7" s="2" customFormat="1" ht="15" customHeight="1">
      <c r="B389" s="13"/>
      <c r="C389" s="62"/>
      <c r="D389" s="8"/>
      <c r="E389" s="8"/>
      <c r="F389" s="8"/>
      <c r="G389" s="6"/>
    </row>
    <row r="390" spans="2:7" s="2" customFormat="1" ht="15" customHeight="1">
      <c r="B390" s="13"/>
      <c r="C390" s="62"/>
      <c r="D390" s="8"/>
      <c r="E390" s="8"/>
      <c r="F390" s="8"/>
      <c r="G390" s="6"/>
    </row>
    <row r="391" spans="2:7" s="2" customFormat="1" ht="15" customHeight="1">
      <c r="B391" s="13"/>
      <c r="C391" s="62"/>
      <c r="D391" s="8"/>
      <c r="E391" s="8"/>
      <c r="F391" s="8"/>
      <c r="G391" s="6"/>
    </row>
    <row r="392" spans="2:7" s="2" customFormat="1" ht="15" customHeight="1">
      <c r="B392" s="13"/>
      <c r="C392" s="62"/>
      <c r="D392" s="8"/>
      <c r="E392" s="8"/>
      <c r="F392" s="8"/>
      <c r="G392" s="6"/>
    </row>
    <row r="393" spans="2:7" s="2" customFormat="1" ht="15" customHeight="1">
      <c r="B393" s="13"/>
      <c r="C393" s="62"/>
      <c r="D393" s="8"/>
      <c r="E393" s="8"/>
      <c r="F393" s="8"/>
      <c r="G393" s="6"/>
    </row>
    <row r="394" spans="2:7" s="2" customFormat="1" ht="15" customHeight="1">
      <c r="B394" s="13"/>
      <c r="C394" s="62"/>
      <c r="D394" s="8"/>
      <c r="E394" s="8"/>
      <c r="F394" s="8"/>
      <c r="G394" s="6"/>
    </row>
    <row r="395" spans="2:7" s="2" customFormat="1" ht="15" customHeight="1">
      <c r="B395" s="13"/>
      <c r="C395" s="62"/>
      <c r="D395" s="8"/>
      <c r="E395" s="8"/>
      <c r="F395" s="8"/>
      <c r="G395" s="6"/>
    </row>
    <row r="396" spans="2:7" s="2" customFormat="1" ht="15" customHeight="1">
      <c r="B396" s="13"/>
      <c r="C396" s="62"/>
      <c r="D396" s="8"/>
      <c r="E396" s="8"/>
      <c r="F396" s="8"/>
      <c r="G396" s="6"/>
    </row>
    <row r="397" spans="2:7" s="2" customFormat="1" ht="15" customHeight="1">
      <c r="B397" s="13"/>
      <c r="C397" s="62"/>
      <c r="D397" s="8"/>
      <c r="E397" s="8"/>
      <c r="F397" s="8"/>
      <c r="G397" s="6"/>
    </row>
    <row r="398" spans="2:7" s="2" customFormat="1" ht="15" customHeight="1">
      <c r="B398" s="13"/>
      <c r="C398" s="62"/>
      <c r="D398" s="8"/>
      <c r="E398" s="8"/>
      <c r="F398" s="8"/>
      <c r="G398" s="6"/>
    </row>
    <row r="399" spans="2:7" s="2" customFormat="1" ht="15" customHeight="1">
      <c r="B399" s="13"/>
      <c r="C399" s="62"/>
      <c r="D399" s="8"/>
      <c r="E399" s="8"/>
      <c r="F399" s="8"/>
      <c r="G399" s="6"/>
    </row>
    <row r="400" spans="2:7" s="2" customFormat="1" ht="15" customHeight="1">
      <c r="B400" s="13"/>
      <c r="C400" s="62"/>
      <c r="D400" s="8"/>
      <c r="E400" s="8"/>
      <c r="F400" s="8"/>
      <c r="G400" s="6"/>
    </row>
    <row r="401" spans="2:7" s="2" customFormat="1" ht="15" customHeight="1">
      <c r="B401" s="13"/>
      <c r="C401" s="62"/>
      <c r="D401" s="8"/>
      <c r="E401" s="8"/>
      <c r="F401" s="8"/>
      <c r="G401" s="6"/>
    </row>
    <row r="402" spans="2:7" s="2" customFormat="1" ht="15" customHeight="1">
      <c r="B402" s="13"/>
      <c r="C402" s="62"/>
      <c r="D402" s="8"/>
      <c r="E402" s="8"/>
      <c r="F402" s="8"/>
      <c r="G402" s="6"/>
    </row>
    <row r="403" spans="2:7" s="2" customFormat="1" ht="15" customHeight="1">
      <c r="B403" s="13"/>
      <c r="C403" s="62"/>
      <c r="D403" s="8"/>
      <c r="E403" s="8"/>
      <c r="F403" s="8"/>
      <c r="G403" s="6"/>
    </row>
    <row r="404" spans="2:7" s="2" customFormat="1" ht="15" customHeight="1">
      <c r="B404" s="13"/>
      <c r="C404" s="62"/>
      <c r="D404" s="8"/>
      <c r="E404" s="8"/>
      <c r="F404" s="8"/>
      <c r="G404" s="6"/>
    </row>
    <row r="405" spans="2:7" s="2" customFormat="1" ht="15" customHeight="1">
      <c r="B405" s="13"/>
      <c r="C405" s="62"/>
      <c r="D405" s="8"/>
      <c r="E405" s="8"/>
      <c r="F405" s="8"/>
      <c r="G405" s="6"/>
    </row>
    <row r="406" spans="2:7" s="2" customFormat="1" ht="15" customHeight="1">
      <c r="B406" s="13"/>
      <c r="C406" s="62"/>
      <c r="D406" s="8"/>
      <c r="E406" s="8"/>
      <c r="F406" s="8"/>
      <c r="G406" s="6"/>
    </row>
    <row r="407" spans="2:7" s="2" customFormat="1" ht="15" customHeight="1">
      <c r="B407" s="13"/>
      <c r="C407" s="62"/>
      <c r="D407" s="8"/>
      <c r="E407" s="8"/>
      <c r="F407" s="8"/>
      <c r="G407" s="6"/>
    </row>
    <row r="408" spans="2:7" s="2" customFormat="1" ht="15" customHeight="1">
      <c r="B408" s="13"/>
      <c r="C408" s="62"/>
      <c r="D408" s="8"/>
      <c r="E408" s="8"/>
      <c r="F408" s="8"/>
      <c r="G408" s="6"/>
    </row>
    <row r="409" spans="2:7" s="2" customFormat="1" ht="15" customHeight="1">
      <c r="B409" s="13"/>
      <c r="C409" s="62"/>
      <c r="D409" s="8"/>
      <c r="E409" s="8"/>
      <c r="F409" s="8"/>
      <c r="G409" s="6"/>
    </row>
    <row r="410" spans="2:7" s="2" customFormat="1" ht="15" customHeight="1">
      <c r="B410" s="13"/>
      <c r="C410" s="62"/>
      <c r="D410" s="8"/>
      <c r="E410" s="8"/>
      <c r="F410" s="8"/>
      <c r="G410" s="6"/>
    </row>
    <row r="411" spans="2:7" s="2" customFormat="1" ht="15" customHeight="1">
      <c r="B411" s="13"/>
      <c r="C411" s="65"/>
      <c r="D411" s="9"/>
      <c r="E411" s="8"/>
      <c r="F411" s="8"/>
      <c r="G411" s="6"/>
    </row>
    <row r="412" spans="2:7" s="2" customFormat="1" ht="15" customHeight="1">
      <c r="B412" s="13"/>
      <c r="C412" s="62"/>
      <c r="D412" s="8"/>
      <c r="E412" s="8"/>
      <c r="F412" s="8"/>
      <c r="G412" s="6"/>
    </row>
    <row r="413" spans="2:7" s="2" customFormat="1" ht="15" customHeight="1">
      <c r="B413" s="13"/>
      <c r="C413" s="62"/>
      <c r="D413" s="8"/>
      <c r="E413" s="8"/>
      <c r="F413" s="8"/>
      <c r="G413" s="6"/>
    </row>
    <row r="414" spans="2:7" s="2" customFormat="1" ht="15" customHeight="1">
      <c r="B414" s="13"/>
      <c r="C414" s="62"/>
      <c r="D414" s="8"/>
      <c r="E414" s="8"/>
      <c r="F414" s="8"/>
      <c r="G414" s="6"/>
    </row>
    <row r="415" spans="2:7" s="2" customFormat="1" ht="15" customHeight="1">
      <c r="B415" s="13"/>
      <c r="C415" s="62"/>
      <c r="D415" s="8"/>
      <c r="E415" s="8"/>
      <c r="F415" s="8"/>
      <c r="G415" s="6"/>
    </row>
    <row r="416" spans="2:7" s="2" customFormat="1" ht="15" customHeight="1">
      <c r="B416" s="13"/>
      <c r="C416" s="62"/>
      <c r="D416" s="8"/>
      <c r="E416" s="8"/>
      <c r="F416" s="8"/>
      <c r="G416" s="6"/>
    </row>
    <row r="417" spans="2:7" s="2" customFormat="1" ht="15" customHeight="1">
      <c r="B417" s="13"/>
      <c r="C417" s="62"/>
      <c r="D417" s="8"/>
      <c r="E417" s="8"/>
      <c r="F417" s="8"/>
      <c r="G417" s="6"/>
    </row>
    <row r="418" spans="2:7" s="2" customFormat="1" ht="15" customHeight="1">
      <c r="B418" s="13"/>
      <c r="C418" s="62"/>
      <c r="D418" s="8"/>
      <c r="E418" s="8"/>
      <c r="F418" s="8"/>
      <c r="G418" s="6"/>
    </row>
    <row r="419" spans="2:7" s="2" customFormat="1" ht="15" customHeight="1">
      <c r="B419" s="13"/>
      <c r="C419" s="62"/>
      <c r="D419" s="8"/>
      <c r="E419" s="8"/>
      <c r="F419" s="8"/>
      <c r="G419" s="6"/>
    </row>
    <row r="420" spans="2:7" s="2" customFormat="1" ht="15" customHeight="1">
      <c r="B420" s="13"/>
      <c r="C420" s="62"/>
      <c r="D420" s="8"/>
      <c r="E420" s="8"/>
      <c r="F420" s="8"/>
      <c r="G420" s="6"/>
    </row>
    <row r="421" spans="2:7" s="2" customFormat="1" ht="15" customHeight="1">
      <c r="B421" s="13"/>
      <c r="C421" s="62"/>
      <c r="D421" s="8"/>
      <c r="E421" s="8"/>
      <c r="F421" s="8"/>
      <c r="G421" s="6"/>
    </row>
    <row r="422" spans="2:7" s="2" customFormat="1" ht="15" customHeight="1">
      <c r="B422" s="13"/>
      <c r="C422" s="62"/>
      <c r="D422" s="8"/>
      <c r="E422" s="8"/>
      <c r="F422" s="8"/>
      <c r="G422" s="6"/>
    </row>
    <row r="423" spans="2:7" s="2" customFormat="1" ht="15" customHeight="1">
      <c r="B423" s="13"/>
      <c r="C423" s="62"/>
      <c r="D423" s="8"/>
      <c r="E423" s="8"/>
      <c r="F423" s="8"/>
      <c r="G423" s="6"/>
    </row>
    <row r="424" spans="2:7" s="2" customFormat="1" ht="15" customHeight="1">
      <c r="B424" s="13"/>
      <c r="C424" s="62"/>
      <c r="D424" s="8"/>
      <c r="E424" s="8"/>
      <c r="F424" s="8"/>
      <c r="G424" s="6"/>
    </row>
    <row r="425" spans="2:7" s="2" customFormat="1" ht="15" customHeight="1">
      <c r="B425" s="13"/>
      <c r="C425" s="62"/>
      <c r="D425" s="8"/>
      <c r="E425" s="8"/>
      <c r="F425" s="8"/>
      <c r="G425" s="6"/>
    </row>
    <row r="426" spans="2:7" s="2" customFormat="1" ht="15" customHeight="1">
      <c r="B426" s="13"/>
      <c r="C426" s="62"/>
      <c r="D426" s="8"/>
      <c r="E426" s="8"/>
      <c r="F426" s="8"/>
      <c r="G426" s="6"/>
    </row>
    <row r="427" spans="2:7" s="2" customFormat="1" ht="15" customHeight="1">
      <c r="B427" s="13"/>
      <c r="C427" s="65"/>
      <c r="D427" s="9"/>
      <c r="E427" s="8"/>
      <c r="F427" s="8"/>
      <c r="G427" s="6"/>
    </row>
    <row r="428" spans="2:7" s="2" customFormat="1" ht="15" customHeight="1">
      <c r="B428" s="13"/>
      <c r="C428" s="62"/>
      <c r="D428" s="8"/>
      <c r="E428" s="8"/>
      <c r="F428" s="8"/>
      <c r="G428" s="6"/>
    </row>
    <row r="429" spans="2:7" s="2" customFormat="1" ht="15" customHeight="1">
      <c r="B429" s="13"/>
      <c r="C429" s="62"/>
      <c r="D429" s="8"/>
      <c r="E429" s="8"/>
      <c r="F429" s="8"/>
      <c r="G429" s="6"/>
    </row>
    <row r="430" spans="2:7" s="2" customFormat="1" ht="15" customHeight="1">
      <c r="B430" s="13"/>
      <c r="C430" s="62"/>
      <c r="D430" s="8"/>
      <c r="E430" s="8"/>
      <c r="F430" s="8"/>
      <c r="G430" s="6"/>
    </row>
    <row r="431" spans="2:7" s="2" customFormat="1" ht="15" customHeight="1">
      <c r="B431" s="13"/>
      <c r="C431" s="62"/>
      <c r="D431" s="8"/>
      <c r="E431" s="8"/>
      <c r="F431" s="8"/>
      <c r="G431" s="6"/>
    </row>
    <row r="432" spans="2:7" s="2" customFormat="1" ht="15" customHeight="1">
      <c r="B432" s="13"/>
      <c r="C432" s="62"/>
      <c r="D432" s="8"/>
      <c r="E432" s="8"/>
      <c r="F432" s="8"/>
      <c r="G432" s="6"/>
    </row>
    <row r="433" spans="2:7" s="2" customFormat="1" ht="15" customHeight="1">
      <c r="B433" s="13"/>
      <c r="C433" s="62"/>
      <c r="D433" s="8"/>
      <c r="E433" s="8"/>
      <c r="F433" s="8"/>
      <c r="G433" s="6"/>
    </row>
    <row r="434" spans="2:7" s="2" customFormat="1" ht="15" customHeight="1">
      <c r="B434" s="13"/>
      <c r="C434" s="62"/>
      <c r="D434" s="8"/>
      <c r="E434" s="8"/>
      <c r="F434" s="8"/>
      <c r="G434" s="6"/>
    </row>
    <row r="435" spans="2:7" s="2" customFormat="1" ht="15" customHeight="1">
      <c r="B435" s="13"/>
      <c r="C435" s="62"/>
      <c r="D435" s="8"/>
      <c r="E435" s="8"/>
      <c r="F435" s="8"/>
      <c r="G435" s="6"/>
    </row>
    <row r="436" spans="2:7" s="2" customFormat="1" ht="15" customHeight="1">
      <c r="B436" s="13"/>
      <c r="C436" s="62"/>
      <c r="D436" s="8"/>
      <c r="E436" s="8"/>
      <c r="F436" s="8"/>
      <c r="G436" s="6"/>
    </row>
    <row r="437" spans="2:7" s="2" customFormat="1" ht="15" customHeight="1">
      <c r="B437" s="13"/>
      <c r="C437" s="62"/>
      <c r="D437" s="8"/>
      <c r="E437" s="8"/>
      <c r="F437" s="8"/>
      <c r="G437" s="6"/>
    </row>
    <row r="438" spans="2:7" s="2" customFormat="1" ht="15" customHeight="1">
      <c r="B438" s="13"/>
      <c r="C438" s="62"/>
      <c r="D438" s="8"/>
      <c r="E438" s="8"/>
      <c r="F438" s="8"/>
      <c r="G438" s="6"/>
    </row>
    <row r="439" spans="2:7" s="2" customFormat="1" ht="15" customHeight="1">
      <c r="B439" s="13"/>
      <c r="C439" s="62"/>
      <c r="D439" s="8"/>
      <c r="E439" s="8"/>
      <c r="F439" s="8"/>
      <c r="G439" s="6"/>
    </row>
    <row r="440" spans="2:7" s="2" customFormat="1" ht="15" customHeight="1">
      <c r="B440" s="13"/>
      <c r="C440" s="62"/>
      <c r="D440" s="8"/>
      <c r="E440" s="8"/>
      <c r="F440" s="8"/>
      <c r="G440" s="6"/>
    </row>
    <row r="441" spans="2:7" s="2" customFormat="1" ht="15" customHeight="1">
      <c r="B441" s="13"/>
      <c r="C441" s="62"/>
      <c r="D441" s="8"/>
      <c r="E441" s="8"/>
      <c r="F441" s="8"/>
      <c r="G441" s="6"/>
    </row>
    <row r="442" spans="2:7" s="2" customFormat="1" ht="15" customHeight="1">
      <c r="B442" s="13"/>
      <c r="C442" s="65"/>
      <c r="D442" s="9"/>
      <c r="E442" s="8"/>
      <c r="F442" s="8"/>
      <c r="G442" s="6"/>
    </row>
    <row r="443" spans="2:7" s="2" customFormat="1" ht="15" customHeight="1">
      <c r="B443" s="13"/>
      <c r="C443" s="65"/>
      <c r="D443" s="9"/>
      <c r="E443" s="8"/>
      <c r="F443" s="8"/>
      <c r="G443" s="6"/>
    </row>
    <row r="444" spans="2:7" s="2" customFormat="1" ht="15" customHeight="1">
      <c r="B444" s="13"/>
      <c r="C444" s="65"/>
      <c r="D444" s="9"/>
      <c r="E444" s="8"/>
      <c r="F444" s="8"/>
      <c r="G444" s="6"/>
    </row>
    <row r="445" spans="2:7" s="2" customFormat="1" ht="15" customHeight="1">
      <c r="B445" s="13"/>
      <c r="C445" s="65"/>
      <c r="D445" s="9"/>
      <c r="E445" s="8"/>
      <c r="F445" s="8"/>
      <c r="G445" s="6"/>
    </row>
    <row r="446" spans="2:7" s="2" customFormat="1" ht="15" customHeight="1">
      <c r="B446" s="13"/>
      <c r="C446" s="65"/>
      <c r="D446" s="9"/>
      <c r="E446" s="8"/>
      <c r="F446" s="8"/>
      <c r="G446" s="6"/>
    </row>
    <row r="447" spans="2:7" s="2" customFormat="1" ht="15" customHeight="1">
      <c r="B447" s="13"/>
      <c r="C447" s="65"/>
      <c r="D447" s="9"/>
      <c r="E447" s="8"/>
      <c r="F447" s="8"/>
      <c r="G447" s="6"/>
    </row>
    <row r="448" spans="2:7" s="2" customFormat="1" ht="15" customHeight="1">
      <c r="B448" s="13"/>
      <c r="C448" s="65"/>
      <c r="D448" s="9"/>
      <c r="E448" s="8"/>
      <c r="F448" s="8"/>
      <c r="G448" s="6"/>
    </row>
    <row r="449" spans="2:7" s="2" customFormat="1" ht="15" customHeight="1">
      <c r="B449" s="13"/>
      <c r="C449" s="66"/>
      <c r="D449" s="9"/>
      <c r="E449" s="8"/>
      <c r="F449" s="8"/>
      <c r="G449" s="6"/>
    </row>
    <row r="450" spans="2:7" s="2" customFormat="1" ht="15" customHeight="1">
      <c r="B450" s="13"/>
      <c r="C450" s="66"/>
      <c r="D450" s="11"/>
      <c r="E450" s="8"/>
      <c r="F450" s="8"/>
      <c r="G450" s="6"/>
    </row>
    <row r="451" spans="2:7" s="2" customFormat="1" ht="15" customHeight="1">
      <c r="B451" s="13"/>
      <c r="C451" s="66"/>
      <c r="D451" s="11"/>
      <c r="E451" s="8"/>
      <c r="F451" s="8"/>
      <c r="G451" s="6"/>
    </row>
    <row r="452" spans="2:7" s="2" customFormat="1" ht="15" customHeight="1">
      <c r="B452" s="13"/>
      <c r="C452" s="62"/>
      <c r="D452" s="8"/>
      <c r="E452" s="8"/>
      <c r="F452" s="8"/>
      <c r="G452" s="6"/>
    </row>
    <row r="453" spans="2:7" s="2" customFormat="1" ht="15" customHeight="1">
      <c r="B453" s="13"/>
      <c r="C453" s="62"/>
      <c r="D453" s="8"/>
      <c r="E453" s="8"/>
      <c r="F453" s="8"/>
      <c r="G453" s="6"/>
    </row>
    <row r="454" spans="2:7" s="2" customFormat="1" ht="15" customHeight="1">
      <c r="B454" s="13"/>
      <c r="C454" s="62"/>
      <c r="D454" s="8"/>
      <c r="E454" s="8"/>
      <c r="F454" s="8"/>
      <c r="G454" s="6"/>
    </row>
    <row r="455" spans="2:7" s="2" customFormat="1" ht="15" customHeight="1">
      <c r="B455" s="13"/>
      <c r="C455" s="62"/>
      <c r="D455" s="8"/>
      <c r="E455" s="8"/>
      <c r="F455" s="8"/>
      <c r="G455" s="6"/>
    </row>
    <row r="456" spans="2:7" s="2" customFormat="1" ht="15" customHeight="1">
      <c r="B456" s="13"/>
      <c r="C456" s="62"/>
      <c r="D456" s="8"/>
      <c r="E456" s="8"/>
      <c r="F456" s="8"/>
      <c r="G456" s="6"/>
    </row>
    <row r="457" spans="2:7" s="2" customFormat="1" ht="15" customHeight="1">
      <c r="B457" s="13"/>
      <c r="C457" s="62"/>
      <c r="D457" s="8"/>
      <c r="E457" s="8"/>
      <c r="F457" s="8"/>
      <c r="G457" s="6"/>
    </row>
    <row r="458" spans="2:7" s="2" customFormat="1" ht="15" customHeight="1">
      <c r="B458" s="13"/>
      <c r="C458" s="62"/>
      <c r="D458" s="8"/>
      <c r="E458" s="8"/>
      <c r="F458" s="8"/>
      <c r="G458" s="6"/>
    </row>
    <row r="459" spans="2:7" s="2" customFormat="1" ht="15" customHeight="1">
      <c r="B459" s="13"/>
      <c r="C459" s="62"/>
      <c r="D459" s="8"/>
      <c r="E459" s="8"/>
      <c r="F459" s="8"/>
      <c r="G459" s="6"/>
    </row>
    <row r="460" spans="2:7" s="2" customFormat="1" ht="15" customHeight="1">
      <c r="B460" s="13"/>
      <c r="C460" s="62"/>
      <c r="D460" s="8"/>
      <c r="E460" s="8"/>
      <c r="F460" s="8"/>
      <c r="G460" s="6"/>
    </row>
    <row r="461" spans="2:7" s="2" customFormat="1" ht="15" customHeight="1">
      <c r="B461" s="13"/>
      <c r="C461" s="62"/>
      <c r="D461" s="8"/>
      <c r="E461" s="8"/>
      <c r="F461" s="8"/>
      <c r="G461" s="6"/>
    </row>
    <row r="462" spans="2:7" s="2" customFormat="1" ht="15" customHeight="1">
      <c r="B462" s="13"/>
      <c r="C462" s="62"/>
      <c r="D462" s="8"/>
      <c r="E462" s="8"/>
      <c r="F462" s="8"/>
      <c r="G462" s="6"/>
    </row>
    <row r="463" spans="2:7" s="2" customFormat="1" ht="15" customHeight="1">
      <c r="B463" s="13"/>
      <c r="C463" s="62"/>
      <c r="D463" s="8"/>
      <c r="E463" s="8"/>
      <c r="F463" s="8"/>
      <c r="G463" s="6"/>
    </row>
    <row r="464" spans="2:7" s="2" customFormat="1" ht="15" customHeight="1">
      <c r="B464" s="13"/>
      <c r="C464" s="62"/>
      <c r="D464" s="8"/>
      <c r="E464" s="8"/>
      <c r="F464" s="8"/>
      <c r="G464" s="6"/>
    </row>
    <row r="465" spans="2:7" s="2" customFormat="1" ht="15" customHeight="1">
      <c r="B465" s="13"/>
      <c r="C465" s="62"/>
      <c r="D465" s="8"/>
      <c r="E465" s="8"/>
      <c r="F465" s="8"/>
      <c r="G465" s="6"/>
    </row>
    <row r="466" spans="2:7" s="2" customFormat="1" ht="15" customHeight="1">
      <c r="B466" s="13"/>
      <c r="C466" s="62"/>
      <c r="D466" s="8"/>
      <c r="E466" s="8"/>
      <c r="F466" s="8"/>
      <c r="G466" s="6"/>
    </row>
    <row r="467" spans="2:7" s="2" customFormat="1" ht="15" customHeight="1">
      <c r="B467" s="13"/>
      <c r="C467" s="62"/>
      <c r="D467" s="8"/>
      <c r="E467" s="8"/>
      <c r="F467" s="8"/>
      <c r="G467" s="6"/>
    </row>
    <row r="468" spans="2:7" s="2" customFormat="1" ht="15" customHeight="1">
      <c r="B468" s="13"/>
      <c r="C468" s="62"/>
      <c r="D468" s="8"/>
      <c r="E468" s="8"/>
      <c r="F468" s="8"/>
      <c r="G468" s="6"/>
    </row>
    <row r="469" spans="2:7" s="2" customFormat="1" ht="15" customHeight="1">
      <c r="B469" s="13"/>
      <c r="C469" s="62"/>
      <c r="D469" s="8"/>
      <c r="E469" s="8"/>
      <c r="F469" s="8"/>
      <c r="G469" s="6"/>
    </row>
    <row r="470" spans="2:7" s="2" customFormat="1" ht="15" customHeight="1">
      <c r="B470" s="13"/>
      <c r="C470" s="62"/>
      <c r="D470" s="8"/>
      <c r="E470" s="8"/>
      <c r="F470" s="8"/>
      <c r="G470" s="6"/>
    </row>
    <row r="471" spans="2:7" s="2" customFormat="1" ht="15" customHeight="1">
      <c r="B471" s="13"/>
      <c r="C471" s="62"/>
      <c r="D471" s="8"/>
      <c r="E471" s="8"/>
      <c r="F471" s="8"/>
      <c r="G471" s="6"/>
    </row>
    <row r="472" spans="2:7" s="2" customFormat="1" ht="15" customHeight="1">
      <c r="B472" s="13"/>
      <c r="C472" s="62"/>
      <c r="D472" s="8"/>
      <c r="E472" s="8"/>
      <c r="F472" s="8"/>
      <c r="G472" s="6"/>
    </row>
    <row r="473" spans="2:7" s="2" customFormat="1" ht="15" customHeight="1">
      <c r="B473" s="13"/>
      <c r="C473" s="62"/>
      <c r="D473" s="8"/>
      <c r="E473" s="8"/>
      <c r="F473" s="8"/>
      <c r="G473" s="6"/>
    </row>
    <row r="474" spans="2:7" s="2" customFormat="1" ht="15" customHeight="1">
      <c r="B474" s="13"/>
      <c r="C474" s="62"/>
      <c r="D474" s="8"/>
      <c r="E474" s="8"/>
      <c r="F474" s="8"/>
      <c r="G474" s="6"/>
    </row>
    <row r="475" spans="2:7" s="2" customFormat="1" ht="15" customHeight="1">
      <c r="B475" s="13"/>
      <c r="C475" s="62"/>
      <c r="D475" s="8"/>
      <c r="E475" s="8"/>
      <c r="F475" s="8"/>
      <c r="G475" s="6"/>
    </row>
    <row r="476" spans="2:7" s="2" customFormat="1" ht="15" customHeight="1">
      <c r="B476" s="13"/>
      <c r="C476" s="62"/>
      <c r="D476" s="8"/>
      <c r="E476" s="8"/>
      <c r="F476" s="8"/>
      <c r="G476" s="6"/>
    </row>
    <row r="477" spans="2:7" s="2" customFormat="1" ht="15" customHeight="1">
      <c r="B477" s="13"/>
      <c r="C477" s="62"/>
      <c r="D477" s="8"/>
      <c r="E477" s="8"/>
      <c r="F477" s="8"/>
      <c r="G477" s="6"/>
    </row>
    <row r="478" spans="2:7" s="2" customFormat="1" ht="15" customHeight="1">
      <c r="B478" s="13"/>
      <c r="C478" s="62"/>
      <c r="D478" s="8"/>
      <c r="E478" s="8"/>
      <c r="F478" s="8"/>
      <c r="G478" s="6"/>
    </row>
    <row r="479" spans="2:7" s="2" customFormat="1" ht="15" customHeight="1">
      <c r="B479" s="13"/>
      <c r="C479" s="62"/>
      <c r="D479" s="8"/>
      <c r="E479" s="8"/>
      <c r="F479" s="8"/>
      <c r="G479" s="6"/>
    </row>
    <row r="480" spans="2:7" s="2" customFormat="1" ht="15" customHeight="1">
      <c r="B480" s="13"/>
      <c r="C480" s="62"/>
      <c r="D480" s="8"/>
      <c r="E480" s="8"/>
      <c r="F480" s="8"/>
      <c r="G480" s="6"/>
    </row>
    <row r="481" spans="2:7" s="2" customFormat="1" ht="15" customHeight="1">
      <c r="B481" s="13"/>
      <c r="C481" s="62"/>
      <c r="D481" s="8"/>
      <c r="E481" s="8"/>
      <c r="F481" s="8"/>
      <c r="G481" s="6"/>
    </row>
    <row r="482" spans="2:7" s="2" customFormat="1" ht="15" customHeight="1">
      <c r="B482" s="13"/>
      <c r="C482" s="62"/>
      <c r="D482" s="8"/>
      <c r="E482" s="8"/>
      <c r="F482" s="8"/>
      <c r="G482" s="6"/>
    </row>
    <row r="483" spans="2:7" s="2" customFormat="1" ht="15" customHeight="1">
      <c r="B483" s="13"/>
      <c r="C483" s="66"/>
      <c r="D483" s="9"/>
      <c r="E483" s="8"/>
      <c r="F483" s="8"/>
      <c r="G483" s="6"/>
    </row>
    <row r="484" spans="2:7" s="2" customFormat="1" ht="15" customHeight="1">
      <c r="B484" s="13"/>
      <c r="C484" s="62"/>
      <c r="D484" s="8"/>
      <c r="E484" s="8"/>
      <c r="F484" s="8"/>
      <c r="G484" s="6"/>
    </row>
    <row r="485" spans="2:7" s="2" customFormat="1" ht="15" customHeight="1">
      <c r="B485" s="13"/>
      <c r="C485" s="65"/>
      <c r="D485" s="9"/>
      <c r="E485" s="8"/>
      <c r="F485" s="8"/>
      <c r="G485" s="6"/>
    </row>
    <row r="486" spans="2:7" s="2" customFormat="1" ht="15" customHeight="1">
      <c r="B486" s="13"/>
      <c r="C486" s="62"/>
      <c r="D486" s="8"/>
      <c r="E486" s="8"/>
      <c r="F486" s="8"/>
      <c r="G486" s="6"/>
    </row>
    <row r="487" spans="2:7" s="2" customFormat="1" ht="15" customHeight="1">
      <c r="B487" s="13"/>
      <c r="C487" s="62"/>
      <c r="D487" s="8"/>
      <c r="E487" s="8"/>
      <c r="F487" s="8"/>
      <c r="G487" s="6"/>
    </row>
    <row r="488" spans="2:7" s="2" customFormat="1" ht="15" customHeight="1">
      <c r="B488" s="13"/>
      <c r="C488" s="62"/>
      <c r="D488" s="8"/>
      <c r="E488" s="8"/>
      <c r="F488" s="8"/>
      <c r="G488" s="6"/>
    </row>
    <row r="489" spans="2:7" s="2" customFormat="1" ht="15" customHeight="1">
      <c r="B489" s="13"/>
      <c r="C489" s="62"/>
      <c r="D489" s="8"/>
      <c r="E489" s="8"/>
      <c r="F489" s="8"/>
      <c r="G489" s="6"/>
    </row>
    <row r="490" spans="2:7" s="2" customFormat="1" ht="15" customHeight="1">
      <c r="B490" s="13"/>
      <c r="C490" s="62"/>
      <c r="D490" s="8"/>
      <c r="E490" s="8"/>
      <c r="F490" s="8"/>
      <c r="G490" s="6"/>
    </row>
    <row r="491" spans="2:7" s="2" customFormat="1" ht="15" customHeight="1">
      <c r="B491" s="13"/>
      <c r="C491" s="62"/>
      <c r="D491" s="8"/>
      <c r="E491" s="8"/>
      <c r="F491" s="8"/>
      <c r="G491" s="6"/>
    </row>
    <row r="492" spans="2:7" s="2" customFormat="1" ht="15" customHeight="1">
      <c r="B492" s="13"/>
      <c r="C492" s="62"/>
      <c r="D492" s="8"/>
      <c r="E492" s="8"/>
      <c r="F492" s="8"/>
      <c r="G492" s="6"/>
    </row>
    <row r="493" spans="2:7" s="2" customFormat="1" ht="15" customHeight="1">
      <c r="B493" s="13"/>
      <c r="C493" s="62"/>
      <c r="D493" s="8"/>
      <c r="E493" s="8"/>
      <c r="F493" s="8"/>
      <c r="G493" s="6"/>
    </row>
    <row r="494" spans="2:7" s="2" customFormat="1" ht="15" customHeight="1">
      <c r="B494" s="13"/>
      <c r="C494" s="65"/>
      <c r="D494" s="9"/>
      <c r="E494" s="8"/>
      <c r="F494" s="8"/>
      <c r="G494" s="6"/>
    </row>
    <row r="495" spans="2:7" s="2" customFormat="1" ht="15" customHeight="1">
      <c r="B495" s="13"/>
      <c r="C495" s="65"/>
      <c r="D495" s="9"/>
      <c r="E495" s="8"/>
      <c r="F495" s="8"/>
      <c r="G495" s="6"/>
    </row>
    <row r="496" spans="2:7" s="2" customFormat="1" ht="15" customHeight="1">
      <c r="B496" s="13"/>
      <c r="C496" s="62"/>
      <c r="D496" s="8"/>
      <c r="E496" s="8"/>
      <c r="F496" s="8"/>
      <c r="G496" s="6"/>
    </row>
    <row r="497" spans="2:7" s="2" customFormat="1" ht="15" customHeight="1">
      <c r="B497" s="13"/>
      <c r="C497" s="62"/>
      <c r="D497" s="8"/>
      <c r="E497" s="8"/>
      <c r="F497" s="8"/>
      <c r="G497" s="6"/>
    </row>
    <row r="498" spans="2:7" s="2" customFormat="1" ht="15" customHeight="1">
      <c r="B498" s="13"/>
      <c r="C498" s="62"/>
      <c r="D498" s="8"/>
      <c r="E498" s="8"/>
      <c r="F498" s="8"/>
      <c r="G498" s="6"/>
    </row>
    <row r="499" spans="2:7" s="2" customFormat="1" ht="15" customHeight="1">
      <c r="B499" s="13"/>
      <c r="C499" s="62"/>
      <c r="D499" s="8"/>
      <c r="E499" s="8"/>
      <c r="F499" s="8"/>
      <c r="G499" s="6"/>
    </row>
    <row r="500" spans="2:7" s="2" customFormat="1" ht="15" customHeight="1">
      <c r="B500" s="13"/>
      <c r="C500" s="62"/>
      <c r="D500" s="8"/>
      <c r="E500" s="8"/>
      <c r="F500" s="8"/>
      <c r="G500" s="6"/>
    </row>
    <row r="501" spans="2:7" s="2" customFormat="1" ht="15" customHeight="1">
      <c r="B501" s="13"/>
      <c r="C501" s="62"/>
      <c r="D501" s="8"/>
      <c r="E501" s="8"/>
      <c r="F501" s="8"/>
      <c r="G501" s="6"/>
    </row>
    <row r="502" spans="2:7" s="2" customFormat="1" ht="15" customHeight="1">
      <c r="B502" s="13"/>
      <c r="C502" s="62"/>
      <c r="D502" s="8"/>
      <c r="E502" s="8"/>
      <c r="F502" s="8"/>
      <c r="G502" s="6"/>
    </row>
    <row r="503" spans="2:7" s="2" customFormat="1" ht="15" customHeight="1">
      <c r="B503" s="13"/>
      <c r="C503" s="62"/>
      <c r="D503" s="8"/>
      <c r="E503" s="8"/>
      <c r="F503" s="8"/>
      <c r="G503" s="6"/>
    </row>
    <row r="504" spans="2:7" s="2" customFormat="1" ht="15" customHeight="1">
      <c r="B504" s="13"/>
      <c r="C504" s="62"/>
      <c r="D504" s="8"/>
      <c r="E504" s="8"/>
      <c r="F504" s="8"/>
      <c r="G504" s="6"/>
    </row>
    <row r="505" spans="2:7" s="2" customFormat="1" ht="15" customHeight="1">
      <c r="B505" s="13"/>
      <c r="C505" s="62"/>
      <c r="D505" s="8"/>
      <c r="E505" s="8"/>
      <c r="F505" s="8"/>
      <c r="G505" s="6"/>
    </row>
    <row r="506" spans="2:7" s="2" customFormat="1" ht="15" customHeight="1">
      <c r="B506" s="13"/>
      <c r="C506" s="65"/>
      <c r="D506" s="9"/>
      <c r="E506" s="8"/>
      <c r="F506" s="8"/>
      <c r="G506" s="6"/>
    </row>
    <row r="507" spans="2:7" s="2" customFormat="1" ht="15" customHeight="1">
      <c r="B507" s="13"/>
      <c r="C507" s="65"/>
      <c r="D507" s="9"/>
      <c r="E507" s="8"/>
      <c r="F507" s="8"/>
      <c r="G507" s="6"/>
    </row>
    <row r="508" spans="2:7" s="2" customFormat="1" ht="15" customHeight="1">
      <c r="B508" s="13"/>
      <c r="C508" s="62"/>
      <c r="D508" s="8"/>
      <c r="E508" s="8"/>
      <c r="F508" s="8"/>
      <c r="G508" s="6"/>
    </row>
    <row r="509" spans="2:7" s="2" customFormat="1" ht="15" customHeight="1">
      <c r="B509" s="13"/>
      <c r="C509" s="65"/>
      <c r="D509" s="9"/>
      <c r="E509" s="8"/>
      <c r="F509" s="8"/>
      <c r="G509" s="6"/>
    </row>
    <row r="510" spans="2:7" s="2" customFormat="1" ht="15" customHeight="1">
      <c r="B510" s="13"/>
      <c r="C510" s="65"/>
      <c r="D510" s="9"/>
      <c r="E510" s="8"/>
      <c r="F510" s="8"/>
      <c r="G510" s="6"/>
    </row>
    <row r="511" spans="2:7" s="2" customFormat="1" ht="15" customHeight="1">
      <c r="B511" s="13"/>
      <c r="C511" s="62"/>
      <c r="D511" s="8"/>
      <c r="E511" s="8"/>
      <c r="F511" s="8"/>
      <c r="G511" s="6"/>
    </row>
    <row r="512" spans="2:7" s="2" customFormat="1" ht="15" customHeight="1">
      <c r="B512" s="13"/>
      <c r="C512" s="62"/>
      <c r="D512" s="8"/>
      <c r="E512" s="8"/>
      <c r="F512" s="8"/>
      <c r="G512" s="6"/>
    </row>
    <row r="513" spans="2:7" s="2" customFormat="1" ht="15" customHeight="1">
      <c r="B513" s="13"/>
      <c r="C513" s="65"/>
      <c r="D513" s="9"/>
      <c r="E513" s="8"/>
      <c r="F513" s="8"/>
      <c r="G513" s="6"/>
    </row>
    <row r="514" spans="2:7" s="2" customFormat="1" ht="15" customHeight="1">
      <c r="B514" s="13"/>
      <c r="C514" s="62"/>
      <c r="D514" s="8"/>
      <c r="E514" s="8"/>
      <c r="F514" s="8"/>
      <c r="G514" s="6"/>
    </row>
    <row r="515" spans="2:7" s="2" customFormat="1" ht="15" customHeight="1">
      <c r="B515" s="13"/>
      <c r="C515" s="65"/>
      <c r="D515" s="9"/>
      <c r="E515" s="8"/>
      <c r="F515" s="8"/>
      <c r="G515" s="6"/>
    </row>
    <row r="516" spans="2:7" s="2" customFormat="1" ht="15" customHeight="1">
      <c r="B516" s="13"/>
      <c r="C516" s="62"/>
      <c r="D516" s="8"/>
      <c r="E516" s="8"/>
      <c r="F516" s="8"/>
      <c r="G516" s="6"/>
    </row>
    <row r="517" spans="2:7" s="2" customFormat="1" ht="15" customHeight="1">
      <c r="B517" s="13"/>
      <c r="C517" s="62"/>
      <c r="D517" s="8"/>
      <c r="E517" s="8"/>
      <c r="F517" s="8"/>
      <c r="G517" s="6"/>
    </row>
    <row r="518" spans="2:7" s="2" customFormat="1" ht="15" customHeight="1">
      <c r="B518" s="13"/>
      <c r="C518" s="62"/>
      <c r="D518" s="8"/>
      <c r="E518" s="8"/>
      <c r="F518" s="8"/>
      <c r="G518" s="6"/>
    </row>
    <row r="519" spans="2:7" s="2" customFormat="1" ht="15" customHeight="1">
      <c r="B519" s="13"/>
      <c r="C519" s="62"/>
      <c r="D519" s="8"/>
      <c r="E519" s="8"/>
      <c r="F519" s="8"/>
      <c r="G519" s="6"/>
    </row>
    <row r="520" spans="2:7" s="2" customFormat="1" ht="15" customHeight="1">
      <c r="B520" s="13"/>
      <c r="C520" s="65"/>
      <c r="D520" s="9"/>
      <c r="E520" s="8"/>
      <c r="F520" s="8"/>
      <c r="G520" s="6"/>
    </row>
    <row r="521" spans="2:7" s="2" customFormat="1" ht="15" customHeight="1">
      <c r="B521" s="13"/>
      <c r="C521" s="65"/>
      <c r="D521" s="9"/>
      <c r="E521" s="8"/>
      <c r="F521" s="8"/>
      <c r="G521" s="6"/>
    </row>
    <row r="522" spans="2:7" s="2" customFormat="1" ht="15" customHeight="1">
      <c r="B522" s="13"/>
      <c r="C522" s="65"/>
      <c r="D522" s="9"/>
      <c r="E522" s="8"/>
      <c r="F522" s="8"/>
      <c r="G522" s="6"/>
    </row>
    <row r="523" spans="2:7" s="2" customFormat="1" ht="15" customHeight="1">
      <c r="B523" s="13"/>
      <c r="C523" s="62"/>
      <c r="D523" s="8"/>
      <c r="E523" s="8"/>
      <c r="F523" s="8"/>
      <c r="G523" s="6"/>
    </row>
    <row r="524" spans="2:7" s="2" customFormat="1" ht="15" customHeight="1">
      <c r="B524" s="13"/>
      <c r="C524" s="62"/>
      <c r="D524" s="8"/>
      <c r="E524" s="8"/>
      <c r="F524" s="8"/>
      <c r="G524" s="6"/>
    </row>
    <row r="525" spans="2:7" s="2" customFormat="1" ht="15" customHeight="1">
      <c r="B525" s="13"/>
      <c r="C525" s="65"/>
      <c r="D525" s="9"/>
      <c r="E525" s="8"/>
      <c r="F525" s="8"/>
      <c r="G525" s="6"/>
    </row>
    <row r="526" spans="2:7" s="2" customFormat="1" ht="15" customHeight="1">
      <c r="B526" s="13"/>
      <c r="C526" s="62"/>
      <c r="D526" s="8"/>
      <c r="E526" s="8"/>
      <c r="F526" s="8"/>
      <c r="G526" s="6"/>
    </row>
    <row r="527" spans="2:7" s="2" customFormat="1" ht="15" customHeight="1">
      <c r="B527" s="13"/>
      <c r="C527" s="65"/>
      <c r="D527" s="9"/>
      <c r="E527" s="8"/>
      <c r="F527" s="8"/>
      <c r="G527" s="6"/>
    </row>
    <row r="528" spans="2:7" s="2" customFormat="1" ht="15" customHeight="1">
      <c r="B528" s="13"/>
      <c r="C528" s="65"/>
      <c r="D528" s="9"/>
      <c r="E528" s="8"/>
      <c r="F528" s="8"/>
      <c r="G528" s="6"/>
    </row>
    <row r="529" spans="2:7" s="2" customFormat="1" ht="15" customHeight="1">
      <c r="B529" s="13"/>
      <c r="C529" s="65"/>
      <c r="D529" s="9"/>
      <c r="E529" s="8"/>
      <c r="F529" s="8"/>
      <c r="G529" s="6"/>
    </row>
    <row r="530" spans="2:7" s="2" customFormat="1" ht="15" customHeight="1">
      <c r="B530" s="13"/>
      <c r="C530" s="65"/>
      <c r="D530" s="9"/>
      <c r="E530" s="8"/>
      <c r="F530" s="8"/>
      <c r="G530" s="6"/>
    </row>
    <row r="531" spans="2:7" s="2" customFormat="1" ht="15" customHeight="1">
      <c r="B531" s="13"/>
      <c r="C531" s="62"/>
      <c r="D531" s="8"/>
      <c r="E531" s="8"/>
      <c r="F531" s="8"/>
      <c r="G531" s="6"/>
    </row>
    <row r="532" spans="2:7" s="2" customFormat="1" ht="15" customHeight="1">
      <c r="B532" s="13"/>
      <c r="C532" s="62"/>
      <c r="D532" s="8"/>
      <c r="E532" s="8"/>
      <c r="F532" s="8"/>
      <c r="G532" s="6"/>
    </row>
    <row r="533" spans="2:7" s="2" customFormat="1" ht="15" customHeight="1">
      <c r="B533" s="13"/>
      <c r="C533" s="62"/>
      <c r="D533" s="8"/>
      <c r="E533" s="8"/>
      <c r="F533" s="8"/>
      <c r="G533" s="6"/>
    </row>
    <row r="534" spans="2:7" s="2" customFormat="1" ht="15" customHeight="1">
      <c r="B534" s="13"/>
      <c r="C534" s="62"/>
      <c r="D534" s="8"/>
      <c r="E534" s="8"/>
      <c r="F534" s="8"/>
      <c r="G534" s="6"/>
    </row>
    <row r="535" spans="2:7" s="2" customFormat="1" ht="15" customHeight="1">
      <c r="B535" s="13"/>
      <c r="C535" s="62"/>
      <c r="D535" s="8"/>
      <c r="E535" s="8"/>
      <c r="F535" s="8"/>
      <c r="G535" s="6"/>
    </row>
    <row r="536" spans="2:7" s="2" customFormat="1" ht="15" customHeight="1">
      <c r="B536" s="13"/>
      <c r="C536" s="62"/>
      <c r="D536" s="8"/>
      <c r="E536" s="8"/>
      <c r="F536" s="8"/>
      <c r="G536" s="6"/>
    </row>
    <row r="537" spans="2:7" s="2" customFormat="1" ht="15" customHeight="1">
      <c r="B537" s="13"/>
      <c r="C537" s="62"/>
      <c r="D537" s="8"/>
      <c r="E537" s="8"/>
      <c r="F537" s="8"/>
      <c r="G537" s="6"/>
    </row>
    <row r="538" spans="2:7" s="2" customFormat="1" ht="15" customHeight="1">
      <c r="B538" s="13"/>
      <c r="C538" s="62"/>
      <c r="D538" s="8"/>
      <c r="E538" s="8"/>
      <c r="F538" s="8"/>
      <c r="G538" s="6"/>
    </row>
    <row r="539" spans="2:7" s="2" customFormat="1" ht="15" customHeight="1">
      <c r="B539" s="13"/>
      <c r="C539" s="62"/>
      <c r="D539" s="8"/>
      <c r="E539" s="8"/>
      <c r="F539" s="8"/>
      <c r="G539" s="6"/>
    </row>
    <row r="540" spans="2:7" s="2" customFormat="1" ht="15" customHeight="1">
      <c r="B540" s="13"/>
      <c r="C540" s="62"/>
      <c r="D540" s="8"/>
      <c r="E540" s="8"/>
      <c r="F540" s="8"/>
      <c r="G540" s="6"/>
    </row>
    <row r="541" spans="2:7" s="2" customFormat="1" ht="15" customHeight="1">
      <c r="B541" s="13"/>
      <c r="C541" s="65"/>
      <c r="D541" s="9"/>
      <c r="E541" s="8"/>
      <c r="F541" s="8"/>
      <c r="G541" s="6"/>
    </row>
    <row r="542" spans="2:7" s="2" customFormat="1" ht="15" customHeight="1">
      <c r="B542" s="13"/>
      <c r="C542" s="65"/>
      <c r="D542" s="9"/>
      <c r="E542" s="8"/>
      <c r="F542" s="8"/>
      <c r="G542" s="6"/>
    </row>
    <row r="543" spans="2:7" s="2" customFormat="1" ht="15" customHeight="1">
      <c r="B543" s="13"/>
      <c r="C543" s="65"/>
      <c r="D543" s="9"/>
      <c r="E543" s="8"/>
      <c r="F543" s="8"/>
      <c r="G543" s="6"/>
    </row>
    <row r="544" spans="2:7" s="2" customFormat="1" ht="15" customHeight="1">
      <c r="B544" s="13"/>
      <c r="C544" s="65"/>
      <c r="D544" s="9"/>
      <c r="E544" s="8"/>
      <c r="F544" s="8"/>
      <c r="G544" s="6"/>
    </row>
    <row r="545" spans="2:7" s="2" customFormat="1" ht="15" customHeight="1">
      <c r="B545" s="13"/>
      <c r="C545" s="62"/>
      <c r="D545" s="8"/>
      <c r="E545" s="8"/>
      <c r="F545" s="8"/>
      <c r="G545" s="6"/>
    </row>
    <row r="546" spans="2:7" s="2" customFormat="1" ht="15" customHeight="1">
      <c r="B546" s="13"/>
      <c r="C546" s="65"/>
      <c r="D546" s="9"/>
      <c r="E546" s="8"/>
      <c r="F546" s="8"/>
      <c r="G546" s="6"/>
    </row>
    <row r="547" spans="2:7" s="2" customFormat="1" ht="15" customHeight="1">
      <c r="B547" s="13"/>
      <c r="C547" s="62"/>
      <c r="D547" s="8"/>
      <c r="E547" s="8"/>
      <c r="F547" s="8"/>
      <c r="G547" s="6"/>
    </row>
    <row r="548" spans="2:7" s="2" customFormat="1" ht="15" customHeight="1">
      <c r="B548" s="13"/>
      <c r="C548" s="65"/>
      <c r="D548" s="9"/>
      <c r="E548" s="8"/>
      <c r="F548" s="8"/>
      <c r="G548" s="6"/>
    </row>
    <row r="549" spans="2:7" s="2" customFormat="1" ht="15" customHeight="1">
      <c r="B549" s="13"/>
      <c r="C549" s="65"/>
      <c r="D549" s="9"/>
      <c r="E549" s="8"/>
      <c r="F549" s="8"/>
      <c r="G549" s="6"/>
    </row>
    <row r="550" spans="2:7" s="2" customFormat="1" ht="15" customHeight="1">
      <c r="B550" s="13"/>
      <c r="C550" s="65"/>
      <c r="D550" s="9"/>
      <c r="E550" s="8"/>
      <c r="F550" s="8"/>
      <c r="G550" s="6"/>
    </row>
    <row r="551" spans="2:7" s="2" customFormat="1" ht="15" customHeight="1">
      <c r="B551" s="13"/>
      <c r="C551" s="65"/>
      <c r="D551" s="9"/>
      <c r="E551" s="8"/>
      <c r="F551" s="8"/>
      <c r="G551" s="6"/>
    </row>
    <row r="552" spans="2:7" s="2" customFormat="1" ht="15" customHeight="1">
      <c r="B552" s="13"/>
      <c r="C552" s="65"/>
      <c r="D552" s="9"/>
      <c r="E552" s="8"/>
      <c r="F552" s="8"/>
      <c r="G552" s="6"/>
    </row>
    <row r="553" spans="2:7" s="2" customFormat="1" ht="15" customHeight="1">
      <c r="B553" s="13"/>
      <c r="C553" s="65"/>
      <c r="D553" s="9"/>
      <c r="E553" s="8"/>
      <c r="F553" s="8"/>
      <c r="G553" s="6"/>
    </row>
    <row r="554" spans="2:7" s="2" customFormat="1" ht="15" customHeight="1">
      <c r="B554" s="13"/>
      <c r="C554" s="65"/>
      <c r="D554" s="9"/>
      <c r="E554" s="8"/>
      <c r="F554" s="8"/>
      <c r="G554" s="6"/>
    </row>
    <row r="555" spans="2:7" s="2" customFormat="1" ht="15" customHeight="1">
      <c r="B555" s="13"/>
      <c r="C555" s="65"/>
      <c r="D555" s="9"/>
      <c r="E555" s="8"/>
      <c r="F555" s="8"/>
      <c r="G555" s="6"/>
    </row>
    <row r="556" spans="2:7" s="2" customFormat="1" ht="15" customHeight="1">
      <c r="B556" s="13"/>
      <c r="C556" s="65"/>
      <c r="D556" s="9"/>
      <c r="E556" s="8"/>
      <c r="F556" s="8"/>
      <c r="G556" s="6"/>
    </row>
    <row r="557" spans="2:7" s="2" customFormat="1" ht="15" customHeight="1">
      <c r="B557" s="13"/>
      <c r="C557" s="65"/>
      <c r="D557" s="9"/>
      <c r="E557" s="8"/>
      <c r="F557" s="8"/>
      <c r="G557" s="6"/>
    </row>
    <row r="558" spans="2:7" s="2" customFormat="1" ht="15" customHeight="1">
      <c r="B558" s="13"/>
      <c r="C558" s="65"/>
      <c r="D558" s="9"/>
      <c r="E558" s="8"/>
      <c r="F558" s="8"/>
      <c r="G558" s="6"/>
    </row>
    <row r="559" spans="2:7" s="2" customFormat="1" ht="15" customHeight="1">
      <c r="B559" s="13"/>
      <c r="C559" s="65"/>
      <c r="D559" s="9"/>
      <c r="E559" s="8"/>
      <c r="F559" s="8"/>
      <c r="G559" s="6"/>
    </row>
    <row r="560" spans="2:7" s="2" customFormat="1" ht="15" customHeight="1">
      <c r="B560" s="13"/>
      <c r="C560" s="65"/>
      <c r="D560" s="9"/>
      <c r="E560" s="8"/>
      <c r="F560" s="8"/>
      <c r="G560" s="6"/>
    </row>
    <row r="561" spans="2:7" s="2" customFormat="1" ht="15" customHeight="1">
      <c r="B561" s="13"/>
      <c r="C561" s="65"/>
      <c r="D561" s="9"/>
      <c r="E561" s="8"/>
      <c r="F561" s="8"/>
      <c r="G561" s="6"/>
    </row>
    <row r="562" spans="2:7" s="2" customFormat="1" ht="15" customHeight="1">
      <c r="B562" s="13"/>
      <c r="C562" s="65"/>
      <c r="D562" s="9"/>
      <c r="E562" s="8"/>
      <c r="F562" s="8"/>
      <c r="G562" s="6"/>
    </row>
    <row r="563" spans="2:7" s="2" customFormat="1" ht="15" customHeight="1">
      <c r="B563" s="13"/>
      <c r="C563" s="65"/>
      <c r="D563" s="9"/>
      <c r="E563" s="8"/>
      <c r="F563" s="8"/>
      <c r="G563" s="6"/>
    </row>
    <row r="564" spans="2:7" s="2" customFormat="1" ht="15" customHeight="1">
      <c r="B564" s="13"/>
      <c r="C564" s="65"/>
      <c r="D564" s="9"/>
      <c r="E564" s="8"/>
      <c r="F564" s="8"/>
      <c r="G564" s="6"/>
    </row>
    <row r="565" spans="2:7" s="2" customFormat="1" ht="15" customHeight="1">
      <c r="B565" s="13"/>
      <c r="C565" s="65"/>
      <c r="D565" s="9"/>
      <c r="E565" s="8"/>
      <c r="F565" s="8"/>
      <c r="G565" s="6"/>
    </row>
    <row r="566" spans="2:7" s="2" customFormat="1" ht="15" customHeight="1">
      <c r="B566" s="13"/>
      <c r="C566" s="65"/>
      <c r="D566" s="9"/>
      <c r="E566" s="8"/>
      <c r="F566" s="8"/>
      <c r="G566" s="6"/>
    </row>
    <row r="567" spans="2:7" s="2" customFormat="1" ht="15" customHeight="1">
      <c r="B567" s="13"/>
      <c r="C567" s="65"/>
      <c r="D567" s="9"/>
      <c r="E567" s="8"/>
      <c r="F567" s="8"/>
      <c r="G567" s="6"/>
    </row>
    <row r="568" spans="2:7" s="2" customFormat="1" ht="15" customHeight="1">
      <c r="B568" s="13"/>
      <c r="C568" s="65"/>
      <c r="D568" s="9"/>
      <c r="E568" s="8"/>
      <c r="F568" s="8"/>
      <c r="G568" s="6"/>
    </row>
    <row r="569" spans="2:7" s="2" customFormat="1" ht="15" customHeight="1">
      <c r="B569" s="13"/>
      <c r="C569" s="65"/>
      <c r="D569" s="9"/>
      <c r="E569" s="8"/>
      <c r="F569" s="8"/>
      <c r="G569" s="6"/>
    </row>
    <row r="570" spans="2:7" s="2" customFormat="1" ht="15" customHeight="1">
      <c r="B570" s="13"/>
      <c r="C570" s="65"/>
      <c r="D570" s="9"/>
      <c r="E570" s="8"/>
      <c r="F570" s="8"/>
      <c r="G570" s="6"/>
    </row>
    <row r="571" spans="2:7" s="2" customFormat="1" ht="15" customHeight="1">
      <c r="B571" s="13"/>
      <c r="C571" s="65"/>
      <c r="D571" s="9"/>
      <c r="E571" s="8"/>
      <c r="F571" s="8"/>
      <c r="G571" s="6"/>
    </row>
    <row r="572" spans="2:7" s="2" customFormat="1" ht="15" customHeight="1">
      <c r="B572" s="13"/>
      <c r="C572" s="65"/>
      <c r="D572" s="9"/>
      <c r="E572" s="8"/>
      <c r="F572" s="8"/>
      <c r="G572" s="6"/>
    </row>
    <row r="573" spans="2:7" s="2" customFormat="1" ht="15" customHeight="1">
      <c r="B573" s="13"/>
      <c r="C573" s="65"/>
      <c r="D573" s="9"/>
      <c r="E573" s="8"/>
      <c r="F573" s="8"/>
      <c r="G573" s="6"/>
    </row>
    <row r="574" spans="2:7" s="2" customFormat="1" ht="15" customHeight="1">
      <c r="B574" s="13"/>
      <c r="C574" s="65"/>
      <c r="D574" s="9"/>
      <c r="E574" s="8"/>
      <c r="F574" s="8"/>
      <c r="G574" s="6"/>
    </row>
    <row r="575" spans="2:7" s="2" customFormat="1" ht="15" customHeight="1">
      <c r="B575" s="13"/>
      <c r="C575" s="65"/>
      <c r="D575" s="9"/>
      <c r="E575" s="8"/>
      <c r="F575" s="8"/>
      <c r="G575" s="6"/>
    </row>
    <row r="576" spans="2:7" s="2" customFormat="1" ht="15" customHeight="1">
      <c r="B576" s="13"/>
      <c r="C576" s="65"/>
      <c r="D576" s="9"/>
      <c r="E576" s="8"/>
      <c r="F576" s="8"/>
      <c r="G576" s="6"/>
    </row>
    <row r="577" spans="2:7" s="2" customFormat="1" ht="15" customHeight="1">
      <c r="B577" s="13"/>
      <c r="C577" s="65"/>
      <c r="D577" s="9"/>
      <c r="E577" s="8"/>
      <c r="F577" s="8"/>
      <c r="G577" s="6"/>
    </row>
    <row r="578" spans="2:7" s="2" customFormat="1" ht="15" customHeight="1">
      <c r="B578" s="13"/>
      <c r="C578" s="65"/>
      <c r="D578" s="9"/>
      <c r="E578" s="8"/>
      <c r="F578" s="8"/>
      <c r="G578" s="6"/>
    </row>
    <row r="579" spans="2:7" s="2" customFormat="1" ht="15" customHeight="1">
      <c r="B579" s="13"/>
      <c r="C579" s="65"/>
      <c r="D579" s="9"/>
      <c r="E579" s="8"/>
      <c r="F579" s="8"/>
      <c r="G579" s="6"/>
    </row>
    <row r="580" spans="2:7" s="2" customFormat="1" ht="15" customHeight="1">
      <c r="B580" s="13"/>
      <c r="C580" s="65"/>
      <c r="D580" s="9"/>
      <c r="E580" s="8"/>
      <c r="F580" s="8"/>
      <c r="G580" s="6"/>
    </row>
    <row r="581" spans="2:7" s="2" customFormat="1" ht="15" customHeight="1">
      <c r="B581" s="13"/>
      <c r="C581" s="65"/>
      <c r="D581" s="9"/>
      <c r="E581" s="8"/>
      <c r="F581" s="8"/>
      <c r="G581" s="6"/>
    </row>
    <row r="582" spans="2:7" s="2" customFormat="1" ht="15" customHeight="1">
      <c r="B582" s="13"/>
      <c r="C582" s="65"/>
      <c r="D582" s="9"/>
      <c r="E582" s="8"/>
      <c r="F582" s="8"/>
      <c r="G582" s="6"/>
    </row>
    <row r="583" spans="2:7" s="2" customFormat="1" ht="15" customHeight="1">
      <c r="B583" s="13"/>
      <c r="C583" s="65"/>
      <c r="D583" s="9"/>
      <c r="E583" s="8"/>
      <c r="F583" s="8"/>
      <c r="G583" s="6"/>
    </row>
    <row r="584" spans="2:7" s="2" customFormat="1" ht="15" customHeight="1">
      <c r="B584" s="13"/>
      <c r="C584" s="65"/>
      <c r="D584" s="9"/>
      <c r="E584" s="8"/>
      <c r="F584" s="8"/>
      <c r="G584" s="6"/>
    </row>
    <row r="585" spans="2:7" s="2" customFormat="1" ht="15" customHeight="1">
      <c r="B585" s="13"/>
      <c r="C585" s="65"/>
      <c r="D585" s="9"/>
      <c r="E585" s="8"/>
      <c r="F585" s="8"/>
      <c r="G585" s="6"/>
    </row>
    <row r="586" spans="2:7" s="2" customFormat="1" ht="15" customHeight="1">
      <c r="B586" s="13"/>
      <c r="C586" s="65"/>
      <c r="D586" s="9"/>
      <c r="E586" s="8"/>
      <c r="F586" s="8"/>
      <c r="G586" s="6"/>
    </row>
    <row r="587" spans="2:7" s="2" customFormat="1" ht="15" customHeight="1">
      <c r="B587" s="13"/>
      <c r="C587" s="65"/>
      <c r="D587" s="9"/>
      <c r="E587" s="8"/>
      <c r="F587" s="8"/>
      <c r="G587" s="6"/>
    </row>
    <row r="588" spans="2:7" s="2" customFormat="1" ht="15" customHeight="1">
      <c r="B588" s="13"/>
      <c r="C588" s="65"/>
      <c r="D588" s="9"/>
      <c r="E588" s="8"/>
      <c r="F588" s="8"/>
      <c r="G588" s="6"/>
    </row>
    <row r="589" spans="2:7" s="2" customFormat="1" ht="15" customHeight="1">
      <c r="B589" s="13"/>
      <c r="C589" s="65"/>
      <c r="D589" s="9"/>
      <c r="E589" s="8"/>
      <c r="F589" s="8"/>
      <c r="G589" s="6"/>
    </row>
    <row r="590" spans="2:7" s="2" customFormat="1" ht="15" customHeight="1">
      <c r="B590" s="13"/>
      <c r="C590" s="65"/>
      <c r="D590" s="9"/>
      <c r="E590" s="8"/>
      <c r="F590" s="8"/>
      <c r="G590" s="6"/>
    </row>
    <row r="591" spans="2:7" s="2" customFormat="1" ht="15" customHeight="1">
      <c r="B591" s="13"/>
      <c r="C591" s="65"/>
      <c r="D591" s="9"/>
      <c r="E591" s="8"/>
      <c r="F591" s="8"/>
      <c r="G591" s="6"/>
    </row>
    <row r="592" spans="2:7" s="2" customFormat="1" ht="15" customHeight="1">
      <c r="B592" s="13"/>
      <c r="C592" s="65"/>
      <c r="D592" s="9"/>
      <c r="E592" s="8"/>
      <c r="F592" s="8"/>
      <c r="G592" s="6"/>
    </row>
    <row r="593" spans="2:7" s="2" customFormat="1" ht="15" customHeight="1">
      <c r="B593" s="13"/>
      <c r="C593" s="65"/>
      <c r="D593" s="9"/>
      <c r="E593" s="8"/>
      <c r="F593" s="8"/>
      <c r="G593" s="6"/>
    </row>
    <row r="594" spans="2:7" s="2" customFormat="1" ht="15" customHeight="1">
      <c r="B594" s="13"/>
      <c r="C594" s="65"/>
      <c r="D594" s="9"/>
      <c r="E594" s="8"/>
      <c r="F594" s="8"/>
      <c r="G594" s="6"/>
    </row>
    <row r="595" spans="2:7" s="2" customFormat="1" ht="15" customHeight="1">
      <c r="B595" s="13"/>
      <c r="C595" s="65"/>
      <c r="D595" s="9"/>
      <c r="E595" s="8"/>
      <c r="F595" s="8"/>
      <c r="G595" s="6"/>
    </row>
    <row r="596" spans="2:7" s="2" customFormat="1" ht="15" customHeight="1">
      <c r="B596" s="13"/>
      <c r="C596" s="65"/>
      <c r="D596" s="9"/>
      <c r="E596" s="8"/>
      <c r="F596" s="8"/>
      <c r="G596" s="6"/>
    </row>
    <row r="597" spans="2:7" s="2" customFormat="1" ht="15" customHeight="1">
      <c r="B597" s="13"/>
      <c r="C597" s="65"/>
      <c r="D597" s="9"/>
      <c r="E597" s="8"/>
      <c r="F597" s="8"/>
      <c r="G597" s="6"/>
    </row>
    <row r="598" spans="2:7" s="2" customFormat="1" ht="15" customHeight="1">
      <c r="B598" s="13"/>
      <c r="C598" s="65"/>
      <c r="D598" s="9"/>
      <c r="E598" s="8"/>
      <c r="F598" s="8"/>
      <c r="G598" s="6"/>
    </row>
    <row r="599" spans="2:7" s="2" customFormat="1" ht="15" customHeight="1">
      <c r="B599" s="13"/>
      <c r="C599" s="65"/>
      <c r="D599" s="9"/>
      <c r="E599" s="8"/>
      <c r="F599" s="8"/>
      <c r="G599" s="6"/>
    </row>
    <row r="600" spans="2:7" s="2" customFormat="1" ht="15" customHeight="1">
      <c r="B600" s="13"/>
      <c r="C600" s="65"/>
      <c r="D600" s="9"/>
      <c r="E600" s="8"/>
      <c r="F600" s="8"/>
      <c r="G600" s="6"/>
    </row>
    <row r="601" spans="2:7" s="2" customFormat="1" ht="15" customHeight="1">
      <c r="B601" s="13"/>
      <c r="C601" s="65"/>
      <c r="D601" s="9"/>
      <c r="E601" s="8"/>
      <c r="F601" s="8"/>
      <c r="G601" s="6"/>
    </row>
    <row r="602" spans="2:7" s="2" customFormat="1" ht="15" customHeight="1">
      <c r="B602" s="13"/>
      <c r="C602" s="65"/>
      <c r="D602" s="9"/>
      <c r="E602" s="8"/>
      <c r="F602" s="8"/>
      <c r="G602" s="6"/>
    </row>
    <row r="603" spans="2:7" s="2" customFormat="1" ht="15" customHeight="1">
      <c r="B603" s="13"/>
      <c r="C603" s="65"/>
      <c r="D603" s="9"/>
      <c r="E603" s="8"/>
      <c r="F603" s="8"/>
      <c r="G603" s="6"/>
    </row>
    <row r="604" spans="2:7" s="2" customFormat="1" ht="15" customHeight="1">
      <c r="B604" s="13"/>
      <c r="C604" s="65"/>
      <c r="D604" s="9"/>
      <c r="E604" s="8"/>
      <c r="F604" s="8"/>
      <c r="G604" s="6"/>
    </row>
    <row r="605" spans="2:7" s="2" customFormat="1" ht="15" customHeight="1">
      <c r="B605" s="13"/>
      <c r="C605" s="65"/>
      <c r="D605" s="9"/>
      <c r="E605" s="8"/>
      <c r="F605" s="8"/>
      <c r="G605" s="6"/>
    </row>
    <row r="606" spans="2:7" s="2" customFormat="1" ht="15" customHeight="1">
      <c r="B606" s="13"/>
      <c r="C606" s="65"/>
      <c r="D606" s="9"/>
      <c r="E606" s="8"/>
      <c r="F606" s="8"/>
      <c r="G606" s="6"/>
    </row>
    <row r="607" spans="2:7" s="2" customFormat="1" ht="15" customHeight="1">
      <c r="B607" s="13"/>
      <c r="C607" s="62"/>
      <c r="D607" s="8"/>
      <c r="E607" s="8"/>
      <c r="F607" s="8"/>
      <c r="G607" s="6"/>
    </row>
    <row r="608" spans="2:7" s="2" customFormat="1" ht="15" customHeight="1">
      <c r="B608" s="13"/>
      <c r="C608" s="62"/>
      <c r="D608" s="8"/>
      <c r="E608" s="8"/>
      <c r="F608" s="8"/>
      <c r="G608" s="6"/>
    </row>
    <row r="609" spans="2:7" s="2" customFormat="1" ht="15" customHeight="1">
      <c r="B609" s="13"/>
      <c r="C609" s="62"/>
      <c r="D609" s="8"/>
      <c r="E609" s="8"/>
      <c r="F609" s="8"/>
      <c r="G609" s="6"/>
    </row>
    <row r="610" spans="2:7" s="2" customFormat="1" ht="15" customHeight="1">
      <c r="B610" s="13"/>
      <c r="C610" s="62"/>
      <c r="D610" s="8"/>
      <c r="E610" s="8"/>
      <c r="F610" s="8"/>
      <c r="G610" s="6"/>
    </row>
    <row r="611" spans="2:7" s="2" customFormat="1" ht="15" customHeight="1">
      <c r="B611" s="13"/>
      <c r="C611" s="62"/>
      <c r="D611" s="8"/>
      <c r="E611" s="8"/>
      <c r="F611" s="8"/>
      <c r="G611" s="6"/>
    </row>
    <row r="612" spans="2:7" s="2" customFormat="1" ht="15" customHeight="1">
      <c r="B612" s="13"/>
      <c r="C612" s="65"/>
      <c r="D612" s="9"/>
      <c r="E612" s="8"/>
      <c r="F612" s="8"/>
      <c r="G612" s="6"/>
    </row>
    <row r="613" spans="2:7" s="2" customFormat="1" ht="15" customHeight="1">
      <c r="B613" s="13"/>
      <c r="C613" s="65"/>
      <c r="D613" s="9"/>
      <c r="E613" s="8"/>
      <c r="F613" s="8"/>
      <c r="G613" s="6"/>
    </row>
    <row r="614" spans="2:7" s="2" customFormat="1" ht="15" customHeight="1">
      <c r="B614" s="13"/>
      <c r="C614" s="65"/>
      <c r="D614" s="9"/>
      <c r="E614" s="8"/>
      <c r="F614" s="8"/>
      <c r="G614" s="6"/>
    </row>
    <row r="615" spans="2:7" s="2" customFormat="1" ht="15" customHeight="1">
      <c r="B615" s="13"/>
      <c r="C615" s="65"/>
      <c r="D615" s="9"/>
      <c r="E615" s="8"/>
      <c r="F615" s="8"/>
      <c r="G615" s="6"/>
    </row>
    <row r="616" spans="2:7" s="2" customFormat="1" ht="15" customHeight="1">
      <c r="B616" s="13"/>
      <c r="C616" s="65"/>
      <c r="D616" s="9"/>
      <c r="E616" s="8"/>
      <c r="F616" s="8"/>
      <c r="G616" s="6"/>
    </row>
    <row r="617" spans="2:7" s="2" customFormat="1" ht="15" customHeight="1">
      <c r="B617" s="13"/>
      <c r="C617" s="65"/>
      <c r="D617" s="9"/>
      <c r="E617" s="8"/>
      <c r="F617" s="8"/>
      <c r="G617" s="6"/>
    </row>
    <row r="618" spans="2:7" s="2" customFormat="1" ht="15" customHeight="1">
      <c r="B618" s="13"/>
      <c r="C618" s="65"/>
      <c r="D618" s="9"/>
      <c r="E618" s="8"/>
      <c r="F618" s="8"/>
      <c r="G618" s="6"/>
    </row>
    <row r="619" spans="2:7" s="2" customFormat="1" ht="15" customHeight="1">
      <c r="B619" s="13"/>
      <c r="C619" s="65"/>
      <c r="D619" s="9"/>
      <c r="E619" s="8"/>
      <c r="F619" s="8"/>
      <c r="G619" s="6"/>
    </row>
    <row r="620" spans="2:7" s="2" customFormat="1" ht="15" customHeight="1">
      <c r="B620" s="13"/>
      <c r="C620" s="65"/>
      <c r="D620" s="9"/>
      <c r="E620" s="8"/>
      <c r="F620" s="8"/>
      <c r="G620" s="6"/>
    </row>
    <row r="621" spans="2:7" s="2" customFormat="1" ht="15" customHeight="1">
      <c r="B621" s="13"/>
      <c r="C621" s="65"/>
      <c r="D621" s="9"/>
      <c r="E621" s="8"/>
      <c r="F621" s="8"/>
      <c r="G621" s="6"/>
    </row>
    <row r="622" spans="2:7" s="2" customFormat="1" ht="15" customHeight="1">
      <c r="B622" s="13"/>
      <c r="C622" s="65"/>
      <c r="D622" s="9"/>
      <c r="E622" s="8"/>
      <c r="F622" s="8"/>
      <c r="G622" s="6"/>
    </row>
    <row r="623" spans="2:7" s="2" customFormat="1" ht="15" customHeight="1">
      <c r="B623" s="13"/>
      <c r="C623" s="65"/>
      <c r="D623" s="9"/>
      <c r="E623" s="8"/>
      <c r="F623" s="8"/>
      <c r="G623" s="6"/>
    </row>
    <row r="624" spans="2:7" s="2" customFormat="1" ht="15" customHeight="1">
      <c r="B624" s="13"/>
      <c r="C624" s="65"/>
      <c r="D624" s="9"/>
      <c r="E624" s="8"/>
      <c r="F624" s="8"/>
      <c r="G624" s="6"/>
    </row>
    <row r="625" spans="2:7" s="2" customFormat="1" ht="15" customHeight="1">
      <c r="B625" s="13"/>
      <c r="C625" s="65"/>
      <c r="D625" s="9"/>
      <c r="E625" s="8"/>
      <c r="F625" s="8"/>
      <c r="G625" s="6"/>
    </row>
    <row r="626" spans="2:7" s="2" customFormat="1" ht="15" customHeight="1">
      <c r="B626" s="13"/>
      <c r="C626" s="65"/>
      <c r="D626" s="9"/>
      <c r="E626" s="8"/>
      <c r="F626" s="8"/>
      <c r="G626" s="6"/>
    </row>
    <row r="627" spans="2:7" s="2" customFormat="1" ht="15" customHeight="1">
      <c r="B627" s="13"/>
      <c r="C627" s="65"/>
      <c r="D627" s="9"/>
      <c r="E627" s="8"/>
      <c r="F627" s="8"/>
      <c r="G627" s="6"/>
    </row>
    <row r="628" spans="2:7" s="2" customFormat="1" ht="15" customHeight="1">
      <c r="B628" s="13"/>
      <c r="C628" s="65"/>
      <c r="D628" s="9"/>
      <c r="E628" s="8"/>
      <c r="F628" s="8"/>
      <c r="G628" s="6"/>
    </row>
    <row r="629" spans="2:7" s="2" customFormat="1" ht="15" customHeight="1">
      <c r="B629" s="13"/>
      <c r="C629" s="65"/>
      <c r="D629" s="9"/>
      <c r="E629" s="8"/>
      <c r="F629" s="8"/>
      <c r="G629" s="6"/>
    </row>
    <row r="630" spans="2:7" s="2" customFormat="1" ht="15" customHeight="1">
      <c r="B630" s="13"/>
      <c r="C630" s="65"/>
      <c r="D630" s="9"/>
      <c r="E630" s="8"/>
      <c r="F630" s="8"/>
      <c r="G630" s="6"/>
    </row>
    <row r="631" spans="2:7" s="2" customFormat="1" ht="15" customHeight="1">
      <c r="B631" s="13"/>
      <c r="C631" s="65"/>
      <c r="D631" s="9"/>
      <c r="E631" s="8"/>
      <c r="F631" s="8"/>
      <c r="G631" s="6"/>
    </row>
    <row r="632" spans="3:4" ht="15" customHeight="1">
      <c r="C632" s="67"/>
      <c r="D632" s="29"/>
    </row>
    <row r="633" spans="3:4" ht="15" customHeight="1">
      <c r="C633" s="67"/>
      <c r="D633" s="29"/>
    </row>
    <row r="634" spans="3:4" ht="15" customHeight="1">
      <c r="C634" s="67"/>
      <c r="D634" s="29"/>
    </row>
    <row r="635" spans="3:4" ht="15" customHeight="1">
      <c r="C635" s="67"/>
      <c r="D635" s="29"/>
    </row>
    <row r="636" spans="3:4" ht="15" customHeight="1">
      <c r="C636" s="67"/>
      <c r="D636" s="29"/>
    </row>
    <row r="637" spans="3:4" ht="15" customHeight="1">
      <c r="C637" s="67"/>
      <c r="D637" s="29"/>
    </row>
    <row r="638" spans="3:4" ht="15" customHeight="1">
      <c r="C638" s="67"/>
      <c r="D638" s="29"/>
    </row>
    <row r="639" spans="3:4" ht="15" customHeight="1">
      <c r="C639" s="67"/>
      <c r="D639" s="29"/>
    </row>
    <row r="640" spans="3:4" ht="15" customHeight="1">
      <c r="C640" s="67"/>
      <c r="D640" s="29"/>
    </row>
    <row r="641" spans="3:4" ht="15" customHeight="1">
      <c r="C641" s="67"/>
      <c r="D641" s="29"/>
    </row>
    <row r="642" spans="3:4" ht="15" customHeight="1">
      <c r="C642" s="67"/>
      <c r="D642" s="29"/>
    </row>
    <row r="643" spans="3:4" ht="15" customHeight="1">
      <c r="C643" s="67"/>
      <c r="D643" s="29"/>
    </row>
    <row r="644" spans="3:4" ht="15" customHeight="1">
      <c r="C644" s="67"/>
      <c r="D644" s="29"/>
    </row>
    <row r="645" spans="3:4" ht="15" customHeight="1">
      <c r="C645" s="67"/>
      <c r="D645" s="29"/>
    </row>
    <row r="646" spans="3:4" ht="15" customHeight="1">
      <c r="C646" s="67"/>
      <c r="D646" s="29"/>
    </row>
    <row r="647" spans="3:4" ht="15" customHeight="1">
      <c r="C647" s="67"/>
      <c r="D647" s="29"/>
    </row>
    <row r="648" spans="3:4" ht="15" customHeight="1">
      <c r="C648" s="67"/>
      <c r="D648" s="29"/>
    </row>
    <row r="649" spans="3:4" ht="15" customHeight="1">
      <c r="C649" s="67"/>
      <c r="D649" s="29"/>
    </row>
    <row r="650" spans="3:4" ht="15" customHeight="1">
      <c r="C650" s="67"/>
      <c r="D650" s="29"/>
    </row>
    <row r="651" spans="3:4" ht="15" customHeight="1">
      <c r="C651" s="67"/>
      <c r="D651" s="29"/>
    </row>
    <row r="652" spans="3:4" ht="15" customHeight="1">
      <c r="C652" s="67"/>
      <c r="D652" s="29"/>
    </row>
    <row r="655" spans="3:4" ht="15" customHeight="1">
      <c r="C655" s="67"/>
      <c r="D655" s="29"/>
    </row>
    <row r="656" spans="3:4" ht="15" customHeight="1">
      <c r="C656" s="67"/>
      <c r="D656" s="29"/>
    </row>
    <row r="657" spans="3:4" ht="15" customHeight="1">
      <c r="C657" s="67"/>
      <c r="D657" s="29"/>
    </row>
    <row r="658" spans="3:4" ht="15" customHeight="1">
      <c r="C658" s="67"/>
      <c r="D658" s="29"/>
    </row>
    <row r="659" spans="3:4" ht="15" customHeight="1">
      <c r="C659" s="67"/>
      <c r="D659" s="29"/>
    </row>
    <row r="660" spans="3:4" ht="15" customHeight="1">
      <c r="C660" s="67"/>
      <c r="D660" s="29"/>
    </row>
    <row r="661" spans="3:4" ht="15" customHeight="1">
      <c r="C661" s="67"/>
      <c r="D661" s="29"/>
    </row>
    <row r="662" spans="3:4" ht="15" customHeight="1">
      <c r="C662" s="67"/>
      <c r="D662" s="29"/>
    </row>
    <row r="663" spans="3:4" ht="15" customHeight="1">
      <c r="C663" s="67"/>
      <c r="D663" s="29"/>
    </row>
    <row r="664" spans="3:4" ht="15" customHeight="1">
      <c r="C664" s="67"/>
      <c r="D664" s="29"/>
    </row>
    <row r="665" spans="3:4" ht="15" customHeight="1">
      <c r="C665" s="67"/>
      <c r="D665" s="29"/>
    </row>
    <row r="666" spans="3:4" ht="15" customHeight="1">
      <c r="C666" s="67"/>
      <c r="D666" s="29"/>
    </row>
    <row r="667" spans="3:4" ht="15" customHeight="1">
      <c r="C667" s="67"/>
      <c r="D667" s="29"/>
    </row>
    <row r="668" spans="3:4" ht="15" customHeight="1">
      <c r="C668" s="67"/>
      <c r="D668" s="29"/>
    </row>
    <row r="669" spans="3:4" ht="15" customHeight="1">
      <c r="C669" s="67"/>
      <c r="D669" s="29"/>
    </row>
    <row r="670" spans="3:4" ht="15" customHeight="1">
      <c r="C670" s="67"/>
      <c r="D670" s="29"/>
    </row>
    <row r="671" spans="3:4" ht="15" customHeight="1">
      <c r="C671" s="67"/>
      <c r="D671" s="29"/>
    </row>
    <row r="672" spans="3:4" ht="15" customHeight="1">
      <c r="C672" s="67"/>
      <c r="D672" s="29"/>
    </row>
    <row r="673" spans="3:4" ht="15" customHeight="1">
      <c r="C673" s="67"/>
      <c r="D673" s="29"/>
    </row>
    <row r="674" spans="3:4" ht="15" customHeight="1">
      <c r="C674" s="67"/>
      <c r="D674" s="29"/>
    </row>
    <row r="675" spans="3:4" ht="15" customHeight="1">
      <c r="C675" s="67"/>
      <c r="D675" s="29"/>
    </row>
    <row r="676" spans="3:4" ht="15" customHeight="1">
      <c r="C676" s="67"/>
      <c r="D676" s="29"/>
    </row>
    <row r="677" spans="3:4" ht="15" customHeight="1">
      <c r="C677" s="67"/>
      <c r="D677" s="29"/>
    </row>
    <row r="678" spans="3:4" ht="15" customHeight="1">
      <c r="C678" s="67"/>
      <c r="D678" s="29"/>
    </row>
    <row r="679" spans="3:4" ht="15" customHeight="1">
      <c r="C679" s="67"/>
      <c r="D679" s="29"/>
    </row>
    <row r="680" spans="3:4" ht="15" customHeight="1">
      <c r="C680" s="67"/>
      <c r="D680" s="29"/>
    </row>
    <row r="681" spans="3:4" ht="15" customHeight="1">
      <c r="C681" s="67"/>
      <c r="D681" s="29"/>
    </row>
    <row r="682" spans="3:4" ht="15" customHeight="1">
      <c r="C682" s="67"/>
      <c r="D682" s="29"/>
    </row>
    <row r="683" spans="3:4" ht="15" customHeight="1">
      <c r="C683" s="67"/>
      <c r="D683" s="29"/>
    </row>
    <row r="684" spans="3:4" ht="15" customHeight="1">
      <c r="C684" s="67"/>
      <c r="D684" s="29"/>
    </row>
    <row r="685" spans="3:4" ht="15" customHeight="1">
      <c r="C685" s="67"/>
      <c r="D685" s="29"/>
    </row>
    <row r="686" spans="3:4" ht="15" customHeight="1">
      <c r="C686" s="67"/>
      <c r="D686" s="29"/>
    </row>
    <row r="687" spans="3:4" ht="15" customHeight="1">
      <c r="C687" s="67"/>
      <c r="D687" s="29"/>
    </row>
    <row r="688" spans="3:4" ht="15" customHeight="1">
      <c r="C688" s="67"/>
      <c r="D688" s="29"/>
    </row>
    <row r="689" spans="3:4" ht="15" customHeight="1">
      <c r="C689" s="67"/>
      <c r="D689" s="29"/>
    </row>
    <row r="690" spans="3:4" ht="15" customHeight="1">
      <c r="C690" s="67"/>
      <c r="D690" s="29"/>
    </row>
    <row r="691" spans="3:4" ht="15" customHeight="1">
      <c r="C691" s="67"/>
      <c r="D691" s="29"/>
    </row>
    <row r="692" spans="3:4" ht="15" customHeight="1">
      <c r="C692" s="67"/>
      <c r="D692" s="29"/>
    </row>
    <row r="693" spans="3:4" ht="15" customHeight="1">
      <c r="C693" s="67"/>
      <c r="D693" s="29"/>
    </row>
    <row r="694" spans="3:4" ht="15" customHeight="1">
      <c r="C694" s="67"/>
      <c r="D694" s="29"/>
    </row>
    <row r="695" spans="3:4" ht="15" customHeight="1">
      <c r="C695" s="67"/>
      <c r="D695" s="29"/>
    </row>
    <row r="696" spans="3:4" ht="15" customHeight="1">
      <c r="C696" s="67"/>
      <c r="D696" s="29"/>
    </row>
    <row r="697" spans="3:4" ht="15" customHeight="1">
      <c r="C697" s="68"/>
      <c r="D697" s="29"/>
    </row>
    <row r="698" spans="3:4" ht="15" customHeight="1">
      <c r="C698" s="68"/>
      <c r="D698" s="29"/>
    </row>
    <row r="699" spans="3:4" ht="15" customHeight="1">
      <c r="C699" s="68"/>
      <c r="D699" s="29"/>
    </row>
    <row r="700" spans="3:4" ht="15" customHeight="1">
      <c r="C700" s="68"/>
      <c r="D700" s="29"/>
    </row>
    <row r="701" spans="3:4" ht="15" customHeight="1">
      <c r="C701" s="68"/>
      <c r="D701" s="29"/>
    </row>
    <row r="702" spans="3:4" ht="15" customHeight="1">
      <c r="C702" s="68"/>
      <c r="D702" s="29"/>
    </row>
    <row r="703" spans="3:4" ht="15" customHeight="1">
      <c r="C703" s="68"/>
      <c r="D703" s="29"/>
    </row>
    <row r="704" spans="3:4" ht="15" customHeight="1">
      <c r="C704" s="68"/>
      <c r="D704" s="29"/>
    </row>
    <row r="705" spans="3:4" ht="15" customHeight="1">
      <c r="C705" s="68"/>
      <c r="D705" s="29"/>
    </row>
    <row r="706" spans="3:4" ht="15" customHeight="1">
      <c r="C706" s="68"/>
      <c r="D706" s="29"/>
    </row>
    <row r="707" spans="3:4" ht="15" customHeight="1">
      <c r="C707" s="68"/>
      <c r="D707" s="29"/>
    </row>
    <row r="708" spans="3:4" ht="15" customHeight="1">
      <c r="C708" s="68"/>
      <c r="D708" s="29"/>
    </row>
    <row r="709" spans="3:4" ht="15" customHeight="1">
      <c r="C709" s="68"/>
      <c r="D709" s="29"/>
    </row>
    <row r="710" spans="3:4" ht="15" customHeight="1">
      <c r="C710" s="68"/>
      <c r="D710" s="29"/>
    </row>
    <row r="711" spans="3:4" ht="15" customHeight="1">
      <c r="C711" s="68"/>
      <c r="D711" s="29"/>
    </row>
    <row r="712" spans="3:4" ht="15" customHeight="1">
      <c r="C712" s="68"/>
      <c r="D712" s="29"/>
    </row>
    <row r="713" spans="3:4" ht="15" customHeight="1">
      <c r="C713" s="68"/>
      <c r="D713" s="29"/>
    </row>
    <row r="714" spans="3:4" ht="15" customHeight="1">
      <c r="C714" s="68"/>
      <c r="D714" s="29"/>
    </row>
    <row r="715" spans="3:4" ht="15" customHeight="1">
      <c r="C715" s="68"/>
      <c r="D715" s="29"/>
    </row>
    <row r="716" spans="3:4" ht="15" customHeight="1">
      <c r="C716" s="68"/>
      <c r="D716" s="29"/>
    </row>
    <row r="717" spans="3:4" ht="15" customHeight="1">
      <c r="C717" s="68"/>
      <c r="D717" s="29"/>
    </row>
    <row r="718" spans="3:4" ht="15" customHeight="1">
      <c r="C718" s="68"/>
      <c r="D718" s="29"/>
    </row>
    <row r="719" spans="3:4" ht="15" customHeight="1">
      <c r="C719" s="68"/>
      <c r="D719" s="29"/>
    </row>
    <row r="720" spans="3:4" ht="15" customHeight="1">
      <c r="C720" s="68"/>
      <c r="D720" s="29"/>
    </row>
    <row r="721" spans="3:4" ht="15" customHeight="1">
      <c r="C721" s="68"/>
      <c r="D721" s="29"/>
    </row>
    <row r="722" spans="3:4" ht="15" customHeight="1">
      <c r="C722" s="68"/>
      <c r="D722" s="29"/>
    </row>
    <row r="723" spans="3:4" ht="15" customHeight="1">
      <c r="C723" s="68"/>
      <c r="D723" s="29"/>
    </row>
    <row r="724" spans="3:4" ht="15" customHeight="1">
      <c r="C724" s="68"/>
      <c r="D724" s="29"/>
    </row>
    <row r="725" spans="3:4" ht="15" customHeight="1">
      <c r="C725" s="68"/>
      <c r="D725" s="29"/>
    </row>
    <row r="726" spans="3:4" ht="15" customHeight="1">
      <c r="C726" s="68"/>
      <c r="D726" s="29"/>
    </row>
    <row r="727" spans="3:4" ht="15" customHeight="1">
      <c r="C727" s="68"/>
      <c r="D727" s="29"/>
    </row>
    <row r="728" spans="3:4" ht="15" customHeight="1">
      <c r="C728" s="68"/>
      <c r="D728" s="29"/>
    </row>
    <row r="729" spans="3:4" ht="15" customHeight="1">
      <c r="C729" s="68"/>
      <c r="D729" s="29"/>
    </row>
    <row r="730" spans="3:4" ht="15" customHeight="1">
      <c r="C730" s="68"/>
      <c r="D730" s="29"/>
    </row>
    <row r="731" spans="3:4" ht="15" customHeight="1">
      <c r="C731" s="68"/>
      <c r="D731" s="29"/>
    </row>
    <row r="732" spans="3:4" ht="15" customHeight="1">
      <c r="C732" s="68"/>
      <c r="D732" s="29"/>
    </row>
    <row r="733" spans="3:4" ht="15" customHeight="1">
      <c r="C733" s="68"/>
      <c r="D733" s="29"/>
    </row>
    <row r="734" spans="3:4" ht="15" customHeight="1">
      <c r="C734" s="68"/>
      <c r="D734" s="29"/>
    </row>
    <row r="735" spans="3:4" ht="15" customHeight="1">
      <c r="C735" s="68"/>
      <c r="D735" s="29"/>
    </row>
    <row r="736" spans="3:4" ht="15" customHeight="1">
      <c r="C736" s="68"/>
      <c r="D736" s="29"/>
    </row>
    <row r="737" spans="3:4" ht="15" customHeight="1">
      <c r="C737" s="68"/>
      <c r="D737" s="29"/>
    </row>
    <row r="738" spans="3:4" ht="15" customHeight="1">
      <c r="C738" s="68"/>
      <c r="D738" s="29"/>
    </row>
    <row r="739" spans="3:4" ht="15" customHeight="1">
      <c r="C739" s="68"/>
      <c r="D739" s="29"/>
    </row>
    <row r="740" spans="3:4" ht="15" customHeight="1">
      <c r="C740" s="68"/>
      <c r="D740" s="29"/>
    </row>
    <row r="741" spans="3:4" ht="15" customHeight="1">
      <c r="C741" s="68"/>
      <c r="D741" s="29"/>
    </row>
    <row r="742" spans="3:4" ht="15" customHeight="1">
      <c r="C742" s="68"/>
      <c r="D742" s="29"/>
    </row>
    <row r="743" spans="3:4" ht="15" customHeight="1">
      <c r="C743" s="68"/>
      <c r="D743" s="29"/>
    </row>
    <row r="744" spans="3:4" ht="15" customHeight="1">
      <c r="C744" s="68"/>
      <c r="D744" s="29"/>
    </row>
    <row r="745" spans="3:4" ht="15" customHeight="1">
      <c r="C745" s="68"/>
      <c r="D745" s="29"/>
    </row>
    <row r="746" spans="3:4" ht="15" customHeight="1">
      <c r="C746" s="68"/>
      <c r="D746" s="29"/>
    </row>
    <row r="747" spans="3:4" ht="15" customHeight="1">
      <c r="C747" s="68"/>
      <c r="D747" s="29"/>
    </row>
    <row r="748" spans="3:4" ht="15" customHeight="1">
      <c r="C748" s="68"/>
      <c r="D748" s="29"/>
    </row>
    <row r="749" spans="3:4" ht="15" customHeight="1">
      <c r="C749" s="68"/>
      <c r="D749" s="29"/>
    </row>
    <row r="750" spans="3:4" ht="15" customHeight="1">
      <c r="C750" s="68"/>
      <c r="D750" s="29"/>
    </row>
    <row r="751" spans="3:4" ht="15" customHeight="1">
      <c r="C751" s="68"/>
      <c r="D751" s="29"/>
    </row>
    <row r="752" spans="3:4" ht="15" customHeight="1">
      <c r="C752" s="68"/>
      <c r="D752" s="29"/>
    </row>
    <row r="753" spans="3:4" ht="15" customHeight="1">
      <c r="C753" s="68"/>
      <c r="D753" s="29"/>
    </row>
    <row r="754" spans="3:4" ht="15" customHeight="1">
      <c r="C754" s="68"/>
      <c r="D754" s="29"/>
    </row>
    <row r="755" spans="3:4" ht="15" customHeight="1">
      <c r="C755" s="68"/>
      <c r="D755" s="29"/>
    </row>
    <row r="756" spans="3:4" ht="15" customHeight="1">
      <c r="C756" s="68"/>
      <c r="D756" s="29"/>
    </row>
    <row r="757" spans="3:4" ht="15" customHeight="1">
      <c r="C757" s="68"/>
      <c r="D757" s="29"/>
    </row>
    <row r="758" spans="3:4" ht="15" customHeight="1">
      <c r="C758" s="68"/>
      <c r="D758" s="29"/>
    </row>
    <row r="759" spans="3:4" ht="15" customHeight="1">
      <c r="C759" s="68"/>
      <c r="D759" s="29"/>
    </row>
    <row r="760" spans="3:4" ht="15" customHeight="1">
      <c r="C760" s="68"/>
      <c r="D760" s="29"/>
    </row>
    <row r="761" spans="3:4" ht="15" customHeight="1">
      <c r="C761" s="68"/>
      <c r="D761" s="29"/>
    </row>
    <row r="762" spans="3:4" ht="15" customHeight="1">
      <c r="C762" s="68"/>
      <c r="D762" s="29"/>
    </row>
    <row r="763" spans="3:4" ht="15" customHeight="1">
      <c r="C763" s="68"/>
      <c r="D763" s="29"/>
    </row>
    <row r="764" spans="3:4" ht="15" customHeight="1">
      <c r="C764" s="68"/>
      <c r="D764" s="29"/>
    </row>
    <row r="765" spans="3:4" ht="15" customHeight="1">
      <c r="C765" s="68"/>
      <c r="D765" s="29"/>
    </row>
    <row r="766" spans="3:4" ht="15" customHeight="1">
      <c r="C766" s="68"/>
      <c r="D766" s="29"/>
    </row>
    <row r="767" spans="3:4" ht="15" customHeight="1">
      <c r="C767" s="68"/>
      <c r="D767" s="29"/>
    </row>
    <row r="768" spans="3:4" ht="15" customHeight="1">
      <c r="C768" s="68"/>
      <c r="D768" s="29"/>
    </row>
    <row r="769" spans="3:4" ht="15" customHeight="1">
      <c r="C769" s="68"/>
      <c r="D769" s="29"/>
    </row>
    <row r="770" spans="3:4" ht="15" customHeight="1">
      <c r="C770" s="68"/>
      <c r="D770" s="29"/>
    </row>
    <row r="771" spans="3:4" ht="15" customHeight="1">
      <c r="C771" s="68"/>
      <c r="D771" s="29"/>
    </row>
    <row r="772" spans="3:4" ht="15" customHeight="1">
      <c r="C772" s="68"/>
      <c r="D772" s="29"/>
    </row>
    <row r="773" spans="3:4" ht="15" customHeight="1">
      <c r="C773" s="68"/>
      <c r="D773" s="29"/>
    </row>
    <row r="774" spans="3:4" ht="15" customHeight="1">
      <c r="C774" s="68"/>
      <c r="D774" s="29"/>
    </row>
    <row r="775" spans="3:4" ht="15" customHeight="1">
      <c r="C775" s="68"/>
      <c r="D775" s="29"/>
    </row>
    <row r="776" spans="3:4" ht="15" customHeight="1">
      <c r="C776" s="68"/>
      <c r="D776" s="29"/>
    </row>
    <row r="777" spans="3:4" ht="15" customHeight="1">
      <c r="C777" s="68"/>
      <c r="D777" s="29"/>
    </row>
    <row r="778" spans="3:4" ht="15" customHeight="1">
      <c r="C778" s="68"/>
      <c r="D778" s="29"/>
    </row>
    <row r="779" spans="3:4" ht="15" customHeight="1">
      <c r="C779" s="68"/>
      <c r="D779" s="29"/>
    </row>
    <row r="780" spans="3:4" ht="15" customHeight="1">
      <c r="C780" s="68"/>
      <c r="D780" s="29"/>
    </row>
    <row r="781" spans="3:4" ht="15" customHeight="1">
      <c r="C781" s="68"/>
      <c r="D781" s="29"/>
    </row>
    <row r="782" spans="3:4" ht="15" customHeight="1">
      <c r="C782" s="68"/>
      <c r="D782" s="29"/>
    </row>
    <row r="783" spans="3:4" ht="15" customHeight="1">
      <c r="C783" s="68"/>
      <c r="D783" s="29"/>
    </row>
    <row r="784" spans="3:4" ht="15" customHeight="1">
      <c r="C784" s="68"/>
      <c r="D784" s="29"/>
    </row>
    <row r="785" spans="3:4" ht="15" customHeight="1">
      <c r="C785" s="68"/>
      <c r="D785" s="29"/>
    </row>
    <row r="786" spans="3:4" ht="15" customHeight="1">
      <c r="C786" s="68"/>
      <c r="D786" s="29"/>
    </row>
    <row r="787" spans="3:4" ht="15" customHeight="1">
      <c r="C787" s="68"/>
      <c r="D787" s="29"/>
    </row>
    <row r="788" spans="3:4" ht="15" customHeight="1">
      <c r="C788" s="68"/>
      <c r="D788" s="29"/>
    </row>
    <row r="789" spans="3:4" ht="15" customHeight="1">
      <c r="C789" s="68"/>
      <c r="D789" s="29"/>
    </row>
    <row r="790" spans="3:4" ht="15" customHeight="1">
      <c r="C790" s="68"/>
      <c r="D790" s="29"/>
    </row>
    <row r="791" spans="3:4" ht="15" customHeight="1">
      <c r="C791" s="68"/>
      <c r="D791" s="29"/>
    </row>
  </sheetData>
  <sheetProtection/>
  <mergeCells count="9">
    <mergeCell ref="B2:J2"/>
    <mergeCell ref="H5:J5"/>
    <mergeCell ref="B3:J3"/>
    <mergeCell ref="G5:G6"/>
    <mergeCell ref="B5:B6"/>
    <mergeCell ref="F5:F6"/>
    <mergeCell ref="C5:C6"/>
    <mergeCell ref="D5:D6"/>
    <mergeCell ref="E5:E6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Header>&amp;R
</oddHeader>
  </headerFooter>
  <rowBreaks count="2" manualBreakCount="2">
    <brk id="28" min="1" max="9" man="1"/>
    <brk id="5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B2:M700"/>
  <sheetViews>
    <sheetView tabSelected="1" zoomScalePageLayoutView="0" workbookViewId="0" topLeftCell="B1">
      <selection activeCell="E22" sqref="E22:F22"/>
    </sheetView>
  </sheetViews>
  <sheetFormatPr defaultColWidth="9.140625" defaultRowHeight="15" customHeight="1"/>
  <cols>
    <col min="1" max="1" width="9.140625" style="1" hidden="1" customWidth="1"/>
    <col min="2" max="2" width="64.57421875" style="24" customWidth="1"/>
    <col min="3" max="3" width="3.28125" style="22" customWidth="1"/>
    <col min="4" max="4" width="4.00390625" style="22" customWidth="1"/>
    <col min="5" max="6" width="7.28125" style="1" customWidth="1"/>
    <col min="7" max="7" width="9.57421875" style="1" customWidth="1"/>
    <col min="8" max="8" width="2.8515625" style="1" customWidth="1"/>
    <col min="9" max="16384" width="9.140625" style="1" customWidth="1"/>
  </cols>
  <sheetData>
    <row r="1" ht="24" customHeight="1"/>
    <row r="2" spans="2:12" ht="28.5" customHeight="1">
      <c r="B2" s="239" t="s">
        <v>268</v>
      </c>
      <c r="C2" s="239"/>
      <c r="D2" s="239"/>
      <c r="E2" s="239"/>
      <c r="F2" s="239"/>
      <c r="G2" s="239"/>
      <c r="H2" s="118"/>
      <c r="I2" s="118"/>
      <c r="J2" s="118"/>
      <c r="K2" s="118"/>
      <c r="L2" s="118"/>
    </row>
    <row r="3" spans="2:12" ht="28.5" customHeight="1">
      <c r="B3" s="173"/>
      <c r="C3" s="173"/>
      <c r="D3" s="173"/>
      <c r="E3" s="173"/>
      <c r="F3" s="173"/>
      <c r="G3" s="173"/>
      <c r="H3" s="118"/>
      <c r="I3" s="118"/>
      <c r="J3" s="118"/>
      <c r="K3" s="118"/>
      <c r="L3" s="118"/>
    </row>
    <row r="4" spans="2:12" s="25" customFormat="1" ht="49.5" customHeight="1">
      <c r="B4" s="237" t="s">
        <v>269</v>
      </c>
      <c r="C4" s="237"/>
      <c r="D4" s="237"/>
      <c r="E4" s="237"/>
      <c r="F4" s="237"/>
      <c r="G4" s="237"/>
      <c r="H4" s="117"/>
      <c r="I4" s="117"/>
      <c r="J4" s="117"/>
      <c r="K4" s="117"/>
      <c r="L4" s="117"/>
    </row>
    <row r="5" spans="2:12" s="25" customFormat="1" ht="27" customHeight="1">
      <c r="B5" s="174"/>
      <c r="C5" s="174"/>
      <c r="D5" s="174"/>
      <c r="E5" s="174"/>
      <c r="F5" s="174"/>
      <c r="G5" s="174"/>
      <c r="H5" s="117"/>
      <c r="I5" s="117"/>
      <c r="J5" s="117"/>
      <c r="K5" s="117"/>
      <c r="L5" s="117"/>
    </row>
    <row r="6" spans="2:7" ht="13.5" customHeight="1">
      <c r="B6" s="238" t="s">
        <v>23</v>
      </c>
      <c r="C6" s="238" t="s">
        <v>0</v>
      </c>
      <c r="D6" s="238" t="s">
        <v>1</v>
      </c>
      <c r="E6" s="230" t="s">
        <v>99</v>
      </c>
      <c r="F6" s="231"/>
      <c r="G6" s="231"/>
    </row>
    <row r="7" spans="2:7" ht="24.75" customHeight="1">
      <c r="B7" s="238"/>
      <c r="C7" s="238"/>
      <c r="D7" s="238"/>
      <c r="E7" s="144" t="s">
        <v>134</v>
      </c>
      <c r="F7" s="144" t="s">
        <v>135</v>
      </c>
      <c r="G7" s="175" t="s">
        <v>136</v>
      </c>
    </row>
    <row r="8" spans="2:7" s="26" customFormat="1" ht="15" customHeight="1">
      <c r="B8" s="155" t="s">
        <v>65</v>
      </c>
      <c r="C8" s="125" t="s">
        <v>4</v>
      </c>
      <c r="D8" s="125" t="s">
        <v>66</v>
      </c>
      <c r="E8" s="120">
        <f>E9+E10+E11+E12+E13</f>
        <v>1884.5</v>
      </c>
      <c r="F8" s="120">
        <f>F9+F10+F11+F12+F13</f>
        <v>1268.4</v>
      </c>
      <c r="G8" s="166">
        <f>F8/E8*100</f>
        <v>67.30697797824358</v>
      </c>
    </row>
    <row r="9" spans="2:13" s="26" customFormat="1" ht="36.75" customHeight="1">
      <c r="B9" s="122" t="s">
        <v>80</v>
      </c>
      <c r="C9" s="125" t="s">
        <v>4</v>
      </c>
      <c r="D9" s="125" t="s">
        <v>7</v>
      </c>
      <c r="E9" s="166">
        <f>'Ведомственная структура '!H8</f>
        <v>656</v>
      </c>
      <c r="F9" s="166">
        <f>'Ведомственная структура '!I8</f>
        <v>442</v>
      </c>
      <c r="G9" s="166">
        <f aca="true" t="shared" si="0" ref="G9:G22">F9/E9*100</f>
        <v>67.3780487804878</v>
      </c>
      <c r="M9" s="145"/>
    </row>
    <row r="10" spans="2:7" s="26" customFormat="1" ht="51.75" customHeight="1">
      <c r="B10" s="122" t="s">
        <v>63</v>
      </c>
      <c r="C10" s="125" t="s">
        <v>4</v>
      </c>
      <c r="D10" s="125" t="s">
        <v>5</v>
      </c>
      <c r="E10" s="166">
        <f>'Ведомственная структура '!H15</f>
        <v>1165.2</v>
      </c>
      <c r="F10" s="166">
        <f>'Ведомственная структура '!I15</f>
        <v>814.5</v>
      </c>
      <c r="G10" s="166">
        <f t="shared" si="0"/>
        <v>69.90216271884655</v>
      </c>
    </row>
    <row r="11" spans="2:11" ht="45.75" customHeight="1">
      <c r="B11" s="122" t="s">
        <v>96</v>
      </c>
      <c r="C11" s="125" t="s">
        <v>4</v>
      </c>
      <c r="D11" s="125" t="s">
        <v>97</v>
      </c>
      <c r="E11" s="166">
        <f>'Ведомственная структура '!H29</f>
        <v>6</v>
      </c>
      <c r="F11" s="166">
        <f>'Ведомственная структура '!I29</f>
        <v>6</v>
      </c>
      <c r="G11" s="166">
        <f t="shared" si="0"/>
        <v>100</v>
      </c>
      <c r="K11" s="141"/>
    </row>
    <row r="12" spans="2:7" ht="25.5" customHeight="1">
      <c r="B12" s="157" t="s">
        <v>39</v>
      </c>
      <c r="C12" s="126" t="s">
        <v>4</v>
      </c>
      <c r="D12" s="126" t="s">
        <v>81</v>
      </c>
      <c r="E12" s="166">
        <f>'Ведомственная структура '!H34</f>
        <v>49</v>
      </c>
      <c r="F12" s="166">
        <f>'Ведомственная структура '!I34</f>
        <v>0</v>
      </c>
      <c r="G12" s="166">
        <f t="shared" si="0"/>
        <v>0</v>
      </c>
    </row>
    <row r="13" spans="2:7" s="28" customFormat="1" ht="25.5" customHeight="1">
      <c r="B13" s="156" t="s">
        <v>111</v>
      </c>
      <c r="C13" s="126" t="s">
        <v>4</v>
      </c>
      <c r="D13" s="126" t="s">
        <v>112</v>
      </c>
      <c r="E13" s="166">
        <f>'Ведомственная структура '!H40</f>
        <v>8.3</v>
      </c>
      <c r="F13" s="166">
        <f>'Ведомственная структура '!I40</f>
        <v>5.9</v>
      </c>
      <c r="G13" s="166">
        <f t="shared" si="0"/>
        <v>71.08433734939759</v>
      </c>
    </row>
    <row r="14" spans="2:9" s="28" customFormat="1" ht="25.5" customHeight="1">
      <c r="B14" s="122" t="s">
        <v>114</v>
      </c>
      <c r="C14" s="126" t="s">
        <v>7</v>
      </c>
      <c r="D14" s="126" t="s">
        <v>66</v>
      </c>
      <c r="E14" s="166">
        <f>'Ведомственная структура '!H46</f>
        <v>100</v>
      </c>
      <c r="F14" s="166">
        <f>'Ведомственная структура '!I46</f>
        <v>39</v>
      </c>
      <c r="G14" s="166">
        <f t="shared" si="0"/>
        <v>39</v>
      </c>
      <c r="I14" s="28" t="s">
        <v>98</v>
      </c>
    </row>
    <row r="15" spans="2:7" s="28" customFormat="1" ht="33.75" customHeight="1">
      <c r="B15" s="122" t="s">
        <v>115</v>
      </c>
      <c r="C15" s="126" t="s">
        <v>67</v>
      </c>
      <c r="D15" s="126" t="s">
        <v>258</v>
      </c>
      <c r="E15" s="166">
        <f>'Ведомственная структура '!H54</f>
        <v>2</v>
      </c>
      <c r="F15" s="166">
        <f>'Ведомственная структура '!I54</f>
        <v>2</v>
      </c>
      <c r="G15" s="166">
        <f t="shared" si="0"/>
        <v>100</v>
      </c>
    </row>
    <row r="16" spans="2:7" s="28" customFormat="1" ht="33.75" customHeight="1">
      <c r="B16" s="218" t="s">
        <v>255</v>
      </c>
      <c r="C16" s="126" t="s">
        <v>5</v>
      </c>
      <c r="D16" s="126" t="s">
        <v>258</v>
      </c>
      <c r="E16" s="166">
        <f>'Ведомственная структура '!H60</f>
        <v>130</v>
      </c>
      <c r="F16" s="166">
        <f>'Ведомственная структура '!I60</f>
        <v>128.9</v>
      </c>
      <c r="G16" s="166">
        <f t="shared" si="0"/>
        <v>99.15384615384616</v>
      </c>
    </row>
    <row r="17" spans="2:7" s="28" customFormat="1" ht="25.5" customHeight="1">
      <c r="B17" s="218" t="s">
        <v>230</v>
      </c>
      <c r="C17" s="126" t="s">
        <v>5</v>
      </c>
      <c r="D17" s="126" t="s">
        <v>232</v>
      </c>
      <c r="E17" s="166">
        <f>'Ведомственная структура '!H69</f>
        <v>13</v>
      </c>
      <c r="F17" s="166">
        <f>'Ведомственная структура '!I69</f>
        <v>3.9</v>
      </c>
      <c r="G17" s="166">
        <f t="shared" si="0"/>
        <v>30</v>
      </c>
    </row>
    <row r="18" spans="2:7" s="2" customFormat="1" ht="25.5" customHeight="1">
      <c r="B18" s="177" t="s">
        <v>68</v>
      </c>
      <c r="C18" s="126" t="s">
        <v>6</v>
      </c>
      <c r="D18" s="126" t="s">
        <v>67</v>
      </c>
      <c r="E18" s="166">
        <f>'Ведомственная структура '!H74</f>
        <v>65.9</v>
      </c>
      <c r="F18" s="166">
        <f>'Ведомственная структура '!I74</f>
        <v>43.4</v>
      </c>
      <c r="G18" s="166">
        <f t="shared" si="0"/>
        <v>65.85735963581183</v>
      </c>
    </row>
    <row r="19" spans="2:7" s="2" customFormat="1" ht="25.5" customHeight="1">
      <c r="B19" s="122" t="s">
        <v>167</v>
      </c>
      <c r="C19" s="126" t="s">
        <v>168</v>
      </c>
      <c r="D19" s="126" t="s">
        <v>5</v>
      </c>
      <c r="E19" s="166">
        <f>'Ведомственная структура '!H108</f>
        <v>28</v>
      </c>
      <c r="F19" s="166">
        <f>'Ведомственная структура '!I108</f>
        <v>5.2</v>
      </c>
      <c r="G19" s="166">
        <f t="shared" si="0"/>
        <v>18.571428571428573</v>
      </c>
    </row>
    <row r="20" spans="2:7" s="2" customFormat="1" ht="25.5" customHeight="1">
      <c r="B20" s="157" t="s">
        <v>278</v>
      </c>
      <c r="C20" s="126" t="s">
        <v>279</v>
      </c>
      <c r="D20" s="126" t="s">
        <v>67</v>
      </c>
      <c r="E20" s="166">
        <f>'Ведомственная структура '!H114</f>
        <v>75</v>
      </c>
      <c r="F20" s="166">
        <f>'Ведомственная структура '!I114</f>
        <v>75</v>
      </c>
      <c r="G20" s="166">
        <f t="shared" si="0"/>
        <v>100</v>
      </c>
    </row>
    <row r="21" spans="2:7" ht="25.5" customHeight="1">
      <c r="B21" s="218" t="s">
        <v>225</v>
      </c>
      <c r="C21" s="126" t="s">
        <v>81</v>
      </c>
      <c r="D21" s="126" t="s">
        <v>4</v>
      </c>
      <c r="E21" s="166">
        <f>'Ведомственная структура '!H120</f>
        <v>3.8</v>
      </c>
      <c r="F21" s="166">
        <f>'Ведомственная структура '!I120</f>
        <v>3.7</v>
      </c>
      <c r="G21" s="166">
        <f t="shared" si="0"/>
        <v>97.36842105263159</v>
      </c>
    </row>
    <row r="22" spans="2:7" s="2" customFormat="1" ht="15" customHeight="1">
      <c r="B22" s="159" t="s">
        <v>69</v>
      </c>
      <c r="C22" s="126"/>
      <c r="D22" s="126"/>
      <c r="E22" s="170">
        <f>E8+E14+E15+E16+E17+E18+E19+E20+E21</f>
        <v>2302.2000000000003</v>
      </c>
      <c r="F22" s="170">
        <f>F8+F14+F15+F16+F17+F18+F19+F20+F21</f>
        <v>1569.5000000000005</v>
      </c>
      <c r="G22" s="166">
        <f t="shared" si="0"/>
        <v>68.17392059768918</v>
      </c>
    </row>
    <row r="23" spans="2:7" s="33" customFormat="1" ht="15" customHeight="1">
      <c r="B23" s="138"/>
      <c r="C23" s="132"/>
      <c r="D23" s="132"/>
      <c r="E23" s="139"/>
      <c r="F23" s="139"/>
      <c r="G23" s="139"/>
    </row>
    <row r="24" spans="2:7" s="2" customFormat="1" ht="15" customHeight="1">
      <c r="B24" s="10"/>
      <c r="C24" s="131"/>
      <c r="D24" s="131"/>
      <c r="E24" s="6"/>
      <c r="F24" s="6"/>
      <c r="G24" s="6"/>
    </row>
    <row r="25" spans="2:7" s="2" customFormat="1" ht="15" customHeight="1">
      <c r="B25" s="10"/>
      <c r="C25" s="131"/>
      <c r="D25" s="131"/>
      <c r="E25" s="6"/>
      <c r="F25" s="6"/>
      <c r="G25" s="6"/>
    </row>
    <row r="26" spans="2:7" s="15" customFormat="1" ht="15" customHeight="1">
      <c r="B26" s="12"/>
      <c r="C26" s="134"/>
      <c r="D26" s="134"/>
      <c r="E26" s="135"/>
      <c r="F26" s="135"/>
      <c r="G26" s="135"/>
    </row>
    <row r="27" spans="2:7" s="16" customFormat="1" ht="15" customHeight="1">
      <c r="B27" s="136"/>
      <c r="C27" s="131"/>
      <c r="D27" s="131"/>
      <c r="E27" s="137"/>
      <c r="F27" s="137"/>
      <c r="G27" s="137"/>
    </row>
    <row r="28" spans="2:7" s="60" customFormat="1" ht="15" customHeight="1">
      <c r="B28" s="138"/>
      <c r="C28" s="132"/>
      <c r="D28" s="132"/>
      <c r="E28" s="140"/>
      <c r="F28" s="140"/>
      <c r="G28" s="140"/>
    </row>
    <row r="29" spans="2:7" s="60" customFormat="1" ht="15" customHeight="1">
      <c r="B29" s="10"/>
      <c r="C29" s="131"/>
      <c r="D29" s="131"/>
      <c r="E29" s="140"/>
      <c r="F29" s="140"/>
      <c r="G29" s="140"/>
    </row>
    <row r="30" spans="2:7" s="60" customFormat="1" ht="15" customHeight="1">
      <c r="B30" s="10"/>
      <c r="C30" s="131"/>
      <c r="D30" s="131"/>
      <c r="E30" s="140"/>
      <c r="F30" s="140"/>
      <c r="G30" s="140"/>
    </row>
    <row r="31" spans="2:7" s="2" customFormat="1" ht="15" customHeight="1">
      <c r="B31" s="10"/>
      <c r="C31" s="131"/>
      <c r="D31" s="131"/>
      <c r="E31" s="6"/>
      <c r="F31" s="6"/>
      <c r="G31" s="6"/>
    </row>
    <row r="32" spans="2:7" s="2" customFormat="1" ht="15" customHeight="1">
      <c r="B32" s="10"/>
      <c r="C32" s="131"/>
      <c r="D32" s="131"/>
      <c r="E32" s="6"/>
      <c r="F32" s="6"/>
      <c r="G32" s="6"/>
    </row>
    <row r="33" spans="2:7" ht="15" customHeight="1">
      <c r="B33" s="130"/>
      <c r="C33" s="133"/>
      <c r="D33" s="133"/>
      <c r="E33" s="23"/>
      <c r="F33" s="23"/>
      <c r="G33" s="23"/>
    </row>
    <row r="34" spans="2:7" ht="15" customHeight="1">
      <c r="B34" s="130"/>
      <c r="C34" s="133"/>
      <c r="D34" s="133"/>
      <c r="E34" s="23"/>
      <c r="F34" s="23"/>
      <c r="G34" s="23"/>
    </row>
    <row r="35" spans="2:7" ht="15" customHeight="1">
      <c r="B35" s="130"/>
      <c r="C35" s="133"/>
      <c r="D35" s="133"/>
      <c r="E35" s="23"/>
      <c r="F35" s="23"/>
      <c r="G35" s="23"/>
    </row>
    <row r="36" spans="2:7" ht="15" customHeight="1">
      <c r="B36" s="130"/>
      <c r="C36" s="133"/>
      <c r="D36" s="133"/>
      <c r="E36" s="23"/>
      <c r="F36" s="23"/>
      <c r="G36" s="23"/>
    </row>
    <row r="37" spans="2:7" ht="15" customHeight="1">
      <c r="B37" s="130"/>
      <c r="C37" s="133"/>
      <c r="D37" s="133"/>
      <c r="E37" s="23"/>
      <c r="F37" s="23"/>
      <c r="G37" s="23"/>
    </row>
    <row r="38" spans="2:7" ht="15" customHeight="1">
      <c r="B38" s="130"/>
      <c r="C38" s="133"/>
      <c r="D38" s="133"/>
      <c r="E38" s="23"/>
      <c r="F38" s="23"/>
      <c r="G38" s="23"/>
    </row>
    <row r="39" spans="2:7" ht="15" customHeight="1">
      <c r="B39" s="130"/>
      <c r="C39" s="133"/>
      <c r="D39" s="133"/>
      <c r="E39" s="23"/>
      <c r="F39" s="23"/>
      <c r="G39" s="23"/>
    </row>
    <row r="40" spans="3:4" ht="15" customHeight="1">
      <c r="C40" s="115"/>
      <c r="D40" s="115"/>
    </row>
    <row r="41" spans="2:4" s="2" customFormat="1" ht="15" customHeight="1">
      <c r="B41" s="13"/>
      <c r="C41" s="113"/>
      <c r="D41" s="113"/>
    </row>
    <row r="42" spans="2:4" s="15" customFormat="1" ht="15" customHeight="1">
      <c r="B42" s="30"/>
      <c r="C42" s="114"/>
      <c r="D42" s="114"/>
    </row>
    <row r="43" spans="2:4" s="16" customFormat="1" ht="15" customHeight="1">
      <c r="B43" s="31"/>
      <c r="C43" s="3"/>
      <c r="D43" s="3"/>
    </row>
    <row r="44" spans="2:4" s="2" customFormat="1" ht="15" customHeight="1">
      <c r="B44" s="32"/>
      <c r="C44" s="17"/>
      <c r="D44" s="17"/>
    </row>
    <row r="45" spans="2:4" s="2" customFormat="1" ht="15" customHeight="1">
      <c r="B45" s="13"/>
      <c r="C45" s="3"/>
      <c r="D45" s="20"/>
    </row>
    <row r="46" spans="2:4" s="33" customFormat="1" ht="15" customHeight="1">
      <c r="B46" s="17"/>
      <c r="C46" s="17"/>
      <c r="D46" s="17"/>
    </row>
    <row r="47" spans="2:4" s="15" customFormat="1" ht="15" customHeight="1">
      <c r="B47" s="30"/>
      <c r="C47" s="18"/>
      <c r="D47" s="18"/>
    </row>
    <row r="48" spans="2:4" s="16" customFormat="1" ht="15" customHeight="1">
      <c r="B48" s="31"/>
      <c r="C48" s="3"/>
      <c r="D48" s="3"/>
    </row>
    <row r="49" spans="2:4" s="33" customFormat="1" ht="15" customHeight="1">
      <c r="B49" s="32"/>
      <c r="C49" s="17"/>
      <c r="D49" s="17"/>
    </row>
    <row r="50" spans="2:4" s="2" customFormat="1" ht="15" customHeight="1">
      <c r="B50" s="13"/>
      <c r="C50" s="3"/>
      <c r="D50" s="20"/>
    </row>
    <row r="51" spans="2:4" s="33" customFormat="1" ht="15" customHeight="1">
      <c r="B51" s="32"/>
      <c r="C51" s="17"/>
      <c r="D51" s="17"/>
    </row>
    <row r="52" spans="2:4" s="2" customFormat="1" ht="15" customHeight="1">
      <c r="B52" s="13"/>
      <c r="C52" s="3"/>
      <c r="D52" s="20"/>
    </row>
    <row r="53" spans="2:4" s="33" customFormat="1" ht="15" customHeight="1">
      <c r="B53" s="32"/>
      <c r="C53" s="17"/>
      <c r="D53" s="17"/>
    </row>
    <row r="54" spans="2:4" s="2" customFormat="1" ht="15" customHeight="1">
      <c r="B54" s="13"/>
      <c r="C54" s="3"/>
      <c r="D54" s="20"/>
    </row>
    <row r="55" spans="2:4" s="33" customFormat="1" ht="15" customHeight="1">
      <c r="B55" s="32"/>
      <c r="C55" s="17"/>
      <c r="D55" s="17"/>
    </row>
    <row r="56" spans="2:4" s="2" customFormat="1" ht="15" customHeight="1">
      <c r="B56" s="13"/>
      <c r="C56" s="3"/>
      <c r="D56" s="20"/>
    </row>
    <row r="57" spans="2:4" s="2" customFormat="1" ht="15" customHeight="1">
      <c r="B57" s="17"/>
      <c r="C57" s="17"/>
      <c r="D57" s="17"/>
    </row>
    <row r="58" spans="2:4" s="2" customFormat="1" ht="15" customHeight="1">
      <c r="B58" s="13"/>
      <c r="D58" s="8"/>
    </row>
    <row r="59" spans="2:4" s="2" customFormat="1" ht="15" customHeight="1">
      <c r="B59" s="13"/>
      <c r="D59" s="8"/>
    </row>
    <row r="60" spans="2:4" s="2" customFormat="1" ht="15" customHeight="1">
      <c r="B60" s="13"/>
      <c r="D60" s="8"/>
    </row>
    <row r="61" spans="2:4" s="2" customFormat="1" ht="15" customHeight="1">
      <c r="B61" s="13"/>
      <c r="D61" s="8"/>
    </row>
    <row r="62" spans="2:4" s="2" customFormat="1" ht="15" customHeight="1">
      <c r="B62" s="13"/>
      <c r="D62" s="8"/>
    </row>
    <row r="63" spans="2:4" s="2" customFormat="1" ht="15" customHeight="1">
      <c r="B63" s="13"/>
      <c r="D63" s="8"/>
    </row>
    <row r="64" spans="2:4" s="2" customFormat="1" ht="15" customHeight="1">
      <c r="B64" s="13"/>
      <c r="D64" s="8"/>
    </row>
    <row r="65" spans="2:4" s="2" customFormat="1" ht="15" customHeight="1">
      <c r="B65" s="13"/>
      <c r="C65" s="8"/>
      <c r="D65" s="8"/>
    </row>
    <row r="66" spans="2:4" s="2" customFormat="1" ht="15" customHeight="1">
      <c r="B66" s="13"/>
      <c r="C66" s="8"/>
      <c r="D66" s="8"/>
    </row>
    <row r="67" spans="2:4" s="2" customFormat="1" ht="15" customHeight="1">
      <c r="B67" s="13"/>
      <c r="C67" s="3"/>
      <c r="D67" s="20"/>
    </row>
    <row r="68" spans="2:4" s="2" customFormat="1" ht="15" customHeight="1">
      <c r="B68" s="13"/>
      <c r="C68" s="8"/>
      <c r="D68" s="8"/>
    </row>
    <row r="69" spans="2:4" s="2" customFormat="1" ht="15" customHeight="1">
      <c r="B69" s="13"/>
      <c r="C69" s="8"/>
      <c r="D69" s="8"/>
    </row>
    <row r="70" spans="2:4" s="2" customFormat="1" ht="15" customHeight="1">
      <c r="B70" s="13"/>
      <c r="C70" s="8"/>
      <c r="D70" s="8"/>
    </row>
    <row r="71" spans="2:4" s="33" customFormat="1" ht="15" customHeight="1">
      <c r="B71" s="17"/>
      <c r="C71" s="17"/>
      <c r="D71" s="17"/>
    </row>
    <row r="73" spans="2:4" s="15" customFormat="1" ht="15" customHeight="1">
      <c r="B73" s="30"/>
      <c r="C73" s="18"/>
      <c r="D73" s="18"/>
    </row>
    <row r="74" spans="2:4" s="2" customFormat="1" ht="15" customHeight="1">
      <c r="B74" s="13"/>
      <c r="C74" s="8"/>
      <c r="D74" s="8"/>
    </row>
    <row r="75" spans="2:4" s="33" customFormat="1" ht="15" customHeight="1">
      <c r="B75" s="32"/>
      <c r="C75" s="17"/>
      <c r="D75" s="17"/>
    </row>
    <row r="76" spans="2:4" s="2" customFormat="1" ht="15" customHeight="1">
      <c r="B76" s="13"/>
      <c r="C76" s="3"/>
      <c r="D76" s="20"/>
    </row>
    <row r="77" spans="2:4" s="2" customFormat="1" ht="15" customHeight="1">
      <c r="B77" s="17"/>
      <c r="C77" s="17"/>
      <c r="D77" s="17"/>
    </row>
    <row r="78" spans="2:4" s="15" customFormat="1" ht="15" customHeight="1">
      <c r="B78" s="30"/>
      <c r="C78" s="18"/>
      <c r="D78" s="18"/>
    </row>
    <row r="79" spans="2:4" s="16" customFormat="1" ht="15" customHeight="1">
      <c r="B79" s="31"/>
      <c r="C79" s="3"/>
      <c r="D79" s="3"/>
    </row>
    <row r="80" spans="2:4" s="33" customFormat="1" ht="15" customHeight="1">
      <c r="B80" s="32"/>
      <c r="C80" s="17"/>
      <c r="D80" s="17"/>
    </row>
    <row r="81" spans="2:4" s="2" customFormat="1" ht="15" customHeight="1">
      <c r="B81" s="13"/>
      <c r="C81" s="3"/>
      <c r="D81" s="20"/>
    </row>
    <row r="82" spans="2:4" s="16" customFormat="1" ht="15" customHeight="1">
      <c r="B82" s="31"/>
      <c r="C82" s="3"/>
      <c r="D82" s="3"/>
    </row>
    <row r="83" spans="2:4" s="35" customFormat="1" ht="15" customHeight="1">
      <c r="B83" s="34"/>
      <c r="C83" s="21"/>
      <c r="D83" s="21"/>
    </row>
    <row r="84" spans="2:4" s="2" customFormat="1" ht="15" customHeight="1">
      <c r="B84" s="13"/>
      <c r="C84" s="3"/>
      <c r="D84" s="20"/>
    </row>
    <row r="85" spans="2:4" s="33" customFormat="1" ht="15" customHeight="1">
      <c r="B85" s="32"/>
      <c r="C85" s="17"/>
      <c r="D85" s="17"/>
    </row>
    <row r="86" spans="2:4" s="2" customFormat="1" ht="15" customHeight="1">
      <c r="B86" s="13"/>
      <c r="C86" s="3"/>
      <c r="D86" s="20"/>
    </row>
    <row r="87" spans="2:4" s="16" customFormat="1" ht="15" customHeight="1">
      <c r="B87" s="31"/>
      <c r="C87" s="3"/>
      <c r="D87" s="3"/>
    </row>
    <row r="88" spans="2:4" s="33" customFormat="1" ht="15" customHeight="1">
      <c r="B88" s="32"/>
      <c r="C88" s="17"/>
      <c r="D88" s="17"/>
    </row>
    <row r="89" spans="2:4" s="2" customFormat="1" ht="15" customHeight="1">
      <c r="B89" s="13"/>
      <c r="C89" s="3"/>
      <c r="D89" s="20"/>
    </row>
    <row r="90" spans="2:4" s="16" customFormat="1" ht="15" customHeight="1">
      <c r="B90" s="31"/>
      <c r="C90" s="3"/>
      <c r="D90" s="3"/>
    </row>
    <row r="91" spans="2:4" s="33" customFormat="1" ht="15" customHeight="1">
      <c r="B91" s="32"/>
      <c r="C91" s="17"/>
      <c r="D91" s="17"/>
    </row>
    <row r="92" spans="2:4" s="2" customFormat="1" ht="15" customHeight="1">
      <c r="B92" s="13"/>
      <c r="C92" s="3"/>
      <c r="D92" s="20"/>
    </row>
    <row r="93" spans="2:4" s="33" customFormat="1" ht="15" customHeight="1">
      <c r="B93" s="32"/>
      <c r="C93" s="17"/>
      <c r="D93" s="17"/>
    </row>
    <row r="94" spans="2:4" s="2" customFormat="1" ht="15" customHeight="1">
      <c r="B94" s="13"/>
      <c r="C94" s="3"/>
      <c r="D94" s="20"/>
    </row>
    <row r="95" spans="2:4" s="15" customFormat="1" ht="15" customHeight="1">
      <c r="B95" s="30"/>
      <c r="C95" s="18"/>
      <c r="D95" s="18"/>
    </row>
    <row r="96" spans="2:4" s="16" customFormat="1" ht="15" customHeight="1">
      <c r="B96" s="31"/>
      <c r="C96" s="3"/>
      <c r="D96" s="3"/>
    </row>
    <row r="97" spans="2:4" s="2" customFormat="1" ht="15" customHeight="1">
      <c r="B97" s="36"/>
      <c r="C97" s="3"/>
      <c r="D97" s="3"/>
    </row>
    <row r="98" spans="2:4" s="2" customFormat="1" ht="15" customHeight="1">
      <c r="B98" s="36"/>
      <c r="C98" s="3"/>
      <c r="D98" s="20"/>
    </row>
    <row r="99" spans="2:4" s="33" customFormat="1" ht="15" customHeight="1">
      <c r="B99" s="17"/>
      <c r="C99" s="17"/>
      <c r="D99" s="17"/>
    </row>
    <row r="100" spans="2:4" s="15" customFormat="1" ht="15" customHeight="1">
      <c r="B100" s="30"/>
      <c r="C100" s="18"/>
      <c r="D100" s="18"/>
    </row>
    <row r="101" spans="2:4" s="16" customFormat="1" ht="15" customHeight="1">
      <c r="B101" s="31"/>
      <c r="C101" s="3"/>
      <c r="D101" s="3"/>
    </row>
    <row r="102" spans="2:4" s="33" customFormat="1" ht="15" customHeight="1">
      <c r="B102" s="37"/>
      <c r="C102" s="17"/>
      <c r="D102" s="17"/>
    </row>
    <row r="103" spans="2:4" s="2" customFormat="1" ht="15" customHeight="1">
      <c r="B103" s="13"/>
      <c r="C103" s="3"/>
      <c r="D103" s="20"/>
    </row>
    <row r="104" spans="2:4" s="33" customFormat="1" ht="15" customHeight="1">
      <c r="B104" s="32"/>
      <c r="C104" s="17"/>
      <c r="D104" s="17"/>
    </row>
    <row r="105" spans="2:4" s="2" customFormat="1" ht="15" customHeight="1">
      <c r="B105" s="13"/>
      <c r="C105" s="3"/>
      <c r="D105" s="20"/>
    </row>
    <row r="106" spans="2:4" s="2" customFormat="1" ht="15" customHeight="1">
      <c r="B106" s="17"/>
      <c r="C106" s="17"/>
      <c r="D106" s="17"/>
    </row>
    <row r="107" spans="2:4" s="15" customFormat="1" ht="15" customHeight="1">
      <c r="B107" s="30"/>
      <c r="C107" s="18"/>
      <c r="D107" s="18"/>
    </row>
    <row r="108" spans="2:4" s="16" customFormat="1" ht="15" customHeight="1">
      <c r="B108" s="31"/>
      <c r="C108" s="3"/>
      <c r="D108" s="3"/>
    </row>
    <row r="109" spans="2:4" s="33" customFormat="1" ht="15" customHeight="1">
      <c r="B109" s="34"/>
      <c r="C109" s="17"/>
      <c r="D109" s="17"/>
    </row>
    <row r="110" spans="2:4" s="2" customFormat="1" ht="15" customHeight="1">
      <c r="B110" s="13"/>
      <c r="C110" s="3"/>
      <c r="D110" s="20"/>
    </row>
    <row r="111" spans="2:4" s="16" customFormat="1" ht="15" customHeight="1">
      <c r="B111" s="31"/>
      <c r="C111" s="3"/>
      <c r="D111" s="3"/>
    </row>
    <row r="112" spans="2:4" s="33" customFormat="1" ht="15" customHeight="1">
      <c r="B112" s="34"/>
      <c r="C112" s="21"/>
      <c r="D112" s="21"/>
    </row>
    <row r="113" spans="2:4" s="2" customFormat="1" ht="15" customHeight="1">
      <c r="B113" s="13"/>
      <c r="C113" s="3"/>
      <c r="D113" s="20"/>
    </row>
    <row r="114" spans="2:4" s="2" customFormat="1" ht="15" customHeight="1">
      <c r="B114" s="13"/>
      <c r="C114" s="3"/>
      <c r="D114" s="3"/>
    </row>
    <row r="115" spans="2:4" s="15" customFormat="1" ht="15" customHeight="1">
      <c r="B115" s="30"/>
      <c r="C115" s="18"/>
      <c r="D115" s="18"/>
    </row>
    <row r="116" spans="2:4" s="16" customFormat="1" ht="15" customHeight="1">
      <c r="B116" s="31"/>
      <c r="C116" s="3"/>
      <c r="D116" s="3"/>
    </row>
    <row r="117" spans="2:4" s="33" customFormat="1" ht="15" customHeight="1">
      <c r="B117" s="32"/>
      <c r="C117" s="17"/>
      <c r="D117" s="17"/>
    </row>
    <row r="118" spans="2:4" s="2" customFormat="1" ht="15" customHeight="1">
      <c r="B118" s="13"/>
      <c r="C118" s="3"/>
      <c r="D118" s="3"/>
    </row>
    <row r="119" spans="2:4" s="2" customFormat="1" ht="15" customHeight="1">
      <c r="B119" s="13"/>
      <c r="C119" s="3"/>
      <c r="D119" s="20"/>
    </row>
    <row r="120" spans="2:4" s="2" customFormat="1" ht="15" customHeight="1">
      <c r="B120" s="13"/>
      <c r="C120" s="3"/>
      <c r="D120" s="20"/>
    </row>
    <row r="121" spans="2:4" s="2" customFormat="1" ht="15" customHeight="1">
      <c r="B121" s="13"/>
      <c r="C121" s="3"/>
      <c r="D121" s="20"/>
    </row>
    <row r="122" spans="2:4" s="2" customFormat="1" ht="15" customHeight="1">
      <c r="B122" s="13"/>
      <c r="C122" s="3"/>
      <c r="D122" s="20"/>
    </row>
    <row r="123" spans="2:4" s="2" customFormat="1" ht="15" customHeight="1">
      <c r="B123" s="13"/>
      <c r="C123" s="3"/>
      <c r="D123" s="20"/>
    </row>
    <row r="124" spans="2:4" s="2" customFormat="1" ht="15" customHeight="1">
      <c r="B124" s="13"/>
      <c r="C124" s="3"/>
      <c r="D124" s="20"/>
    </row>
    <row r="125" spans="2:4" s="2" customFormat="1" ht="15" customHeight="1">
      <c r="B125" s="13"/>
      <c r="C125" s="3"/>
      <c r="D125" s="20"/>
    </row>
    <row r="126" spans="2:4" s="2" customFormat="1" ht="15" customHeight="1">
      <c r="B126" s="13"/>
      <c r="C126" s="3"/>
      <c r="D126" s="20"/>
    </row>
    <row r="127" spans="2:4" s="33" customFormat="1" ht="15" customHeight="1">
      <c r="B127" s="17"/>
      <c r="C127" s="17"/>
      <c r="D127" s="17"/>
    </row>
    <row r="128" spans="2:4" s="2" customFormat="1" ht="15" customHeight="1">
      <c r="B128" s="13"/>
      <c r="C128" s="8"/>
      <c r="D128" s="8"/>
    </row>
    <row r="129" spans="2:4" s="2" customFormat="1" ht="15" customHeight="1">
      <c r="B129" s="13"/>
      <c r="C129" s="8"/>
      <c r="D129" s="8"/>
    </row>
    <row r="130" spans="2:4" s="2" customFormat="1" ht="15" customHeight="1">
      <c r="B130" s="13"/>
      <c r="C130" s="8"/>
      <c r="D130" s="8"/>
    </row>
    <row r="131" spans="2:4" s="2" customFormat="1" ht="15" customHeight="1">
      <c r="B131" s="13"/>
      <c r="C131" s="8"/>
      <c r="D131" s="8"/>
    </row>
    <row r="132" spans="2:4" s="2" customFormat="1" ht="15" customHeight="1">
      <c r="B132" s="13"/>
      <c r="C132" s="8"/>
      <c r="D132" s="8"/>
    </row>
    <row r="133" spans="2:4" s="2" customFormat="1" ht="15" customHeight="1">
      <c r="B133" s="13"/>
      <c r="C133" s="8"/>
      <c r="D133" s="8"/>
    </row>
    <row r="134" spans="2:4" s="2" customFormat="1" ht="15" customHeight="1">
      <c r="B134" s="13"/>
      <c r="C134" s="8"/>
      <c r="D134" s="8"/>
    </row>
    <row r="135" spans="2:4" s="2" customFormat="1" ht="15" customHeight="1">
      <c r="B135" s="13"/>
      <c r="C135" s="8"/>
      <c r="D135" s="8"/>
    </row>
    <row r="136" spans="2:4" s="2" customFormat="1" ht="15" customHeight="1">
      <c r="B136" s="31"/>
      <c r="C136" s="3"/>
      <c r="D136" s="20"/>
    </row>
    <row r="137" spans="2:4" s="2" customFormat="1" ht="15" customHeight="1">
      <c r="B137" s="32"/>
      <c r="C137" s="3"/>
      <c r="D137" s="20"/>
    </row>
    <row r="138" spans="2:4" s="2" customFormat="1" ht="15" customHeight="1">
      <c r="B138" s="13"/>
      <c r="C138" s="3"/>
      <c r="D138" s="20"/>
    </row>
    <row r="139" spans="2:4" s="33" customFormat="1" ht="15" customHeight="1">
      <c r="B139" s="17"/>
      <c r="C139" s="17"/>
      <c r="D139" s="17"/>
    </row>
    <row r="140" spans="2:4" s="15" customFormat="1" ht="15" customHeight="1">
      <c r="B140" s="30"/>
      <c r="C140" s="18"/>
      <c r="D140" s="18"/>
    </row>
    <row r="141" spans="2:4" s="16" customFormat="1" ht="15" customHeight="1">
      <c r="B141" s="31"/>
      <c r="C141" s="3"/>
      <c r="D141" s="3"/>
    </row>
    <row r="142" spans="2:4" s="33" customFormat="1" ht="15" customHeight="1">
      <c r="B142" s="32"/>
      <c r="C142" s="17"/>
      <c r="D142" s="17"/>
    </row>
    <row r="143" spans="2:4" s="2" customFormat="1" ht="15" customHeight="1">
      <c r="B143" s="13"/>
      <c r="C143" s="3"/>
      <c r="D143" s="20"/>
    </row>
    <row r="144" spans="2:4" s="16" customFormat="1" ht="15" customHeight="1">
      <c r="B144" s="31"/>
      <c r="C144" s="3"/>
      <c r="D144" s="3"/>
    </row>
    <row r="145" spans="2:4" s="33" customFormat="1" ht="15" customHeight="1">
      <c r="B145" s="32"/>
      <c r="C145" s="17"/>
      <c r="D145" s="17"/>
    </row>
    <row r="146" spans="2:4" s="2" customFormat="1" ht="15" customHeight="1">
      <c r="B146" s="13"/>
      <c r="C146" s="3"/>
      <c r="D146" s="20"/>
    </row>
    <row r="147" spans="2:4" s="16" customFormat="1" ht="15" customHeight="1">
      <c r="B147" s="31"/>
      <c r="C147" s="3"/>
      <c r="D147" s="3"/>
    </row>
    <row r="148" spans="2:4" s="33" customFormat="1" ht="15" customHeight="1">
      <c r="B148" s="32"/>
      <c r="C148" s="17"/>
      <c r="D148" s="17"/>
    </row>
    <row r="149" spans="2:4" s="2" customFormat="1" ht="15" customHeight="1">
      <c r="B149" s="13"/>
      <c r="C149" s="3"/>
      <c r="D149" s="20"/>
    </row>
    <row r="150" spans="2:4" s="33" customFormat="1" ht="15" customHeight="1">
      <c r="B150" s="32"/>
      <c r="C150" s="17"/>
      <c r="D150" s="17"/>
    </row>
    <row r="151" spans="2:4" s="2" customFormat="1" ht="15" customHeight="1">
      <c r="B151" s="13"/>
      <c r="C151" s="3"/>
      <c r="D151" s="20"/>
    </row>
    <row r="152" spans="2:4" s="2" customFormat="1" ht="15" customHeight="1">
      <c r="B152" s="17"/>
      <c r="C152" s="3"/>
      <c r="D152" s="3"/>
    </row>
    <row r="153" spans="2:4" s="2" customFormat="1" ht="15" customHeight="1">
      <c r="B153" s="30"/>
      <c r="C153" s="18"/>
      <c r="D153" s="18"/>
    </row>
    <row r="154" spans="2:4" s="2" customFormat="1" ht="15" customHeight="1">
      <c r="B154" s="32"/>
      <c r="C154" s="3"/>
      <c r="D154" s="3"/>
    </row>
    <row r="155" spans="2:4" s="2" customFormat="1" ht="15" customHeight="1">
      <c r="B155" s="13"/>
      <c r="C155" s="3"/>
      <c r="D155" s="20"/>
    </row>
    <row r="156" spans="2:4" s="2" customFormat="1" ht="15" customHeight="1">
      <c r="B156" s="13"/>
      <c r="C156" s="8"/>
      <c r="D156" s="8"/>
    </row>
    <row r="157" spans="2:4" s="2" customFormat="1" ht="15" customHeight="1">
      <c r="B157" s="13"/>
      <c r="C157" s="8"/>
      <c r="D157" s="8"/>
    </row>
    <row r="158" spans="2:4" s="2" customFormat="1" ht="15" customHeight="1">
      <c r="B158" s="13"/>
      <c r="C158" s="8"/>
      <c r="D158" s="8"/>
    </row>
    <row r="159" spans="2:4" s="2" customFormat="1" ht="15" customHeight="1">
      <c r="B159" s="13"/>
      <c r="C159" s="8"/>
      <c r="D159" s="8"/>
    </row>
    <row r="160" spans="2:4" s="2" customFormat="1" ht="15" customHeight="1">
      <c r="B160" s="13"/>
      <c r="C160" s="8"/>
      <c r="D160" s="8"/>
    </row>
    <row r="161" s="2" customFormat="1" ht="15" customHeight="1">
      <c r="B161" s="13"/>
    </row>
    <row r="162" spans="2:4" s="2" customFormat="1" ht="15" customHeight="1">
      <c r="B162" s="13"/>
      <c r="C162" s="8"/>
      <c r="D162" s="8"/>
    </row>
    <row r="163" s="2" customFormat="1" ht="15" customHeight="1">
      <c r="B163" s="13"/>
    </row>
    <row r="164" s="2" customFormat="1" ht="15" customHeight="1">
      <c r="B164" s="13"/>
    </row>
    <row r="165" s="2" customFormat="1" ht="15" customHeight="1">
      <c r="B165" s="13"/>
    </row>
    <row r="166" s="2" customFormat="1" ht="15" customHeight="1">
      <c r="B166" s="13"/>
    </row>
    <row r="167" spans="2:4" s="2" customFormat="1" ht="15" customHeight="1">
      <c r="B167" s="13"/>
      <c r="C167" s="8"/>
      <c r="D167" s="8"/>
    </row>
    <row r="168" s="2" customFormat="1" ht="15" customHeight="1">
      <c r="B168" s="13"/>
    </row>
    <row r="169" s="2" customFormat="1" ht="15" customHeight="1">
      <c r="B169" s="13"/>
    </row>
    <row r="170" s="2" customFormat="1" ht="15" customHeight="1">
      <c r="B170" s="13"/>
    </row>
    <row r="171" s="2" customFormat="1" ht="15" customHeight="1">
      <c r="B171" s="13"/>
    </row>
    <row r="172" s="2" customFormat="1" ht="15" customHeight="1">
      <c r="B172" s="13"/>
    </row>
    <row r="173" s="2" customFormat="1" ht="15" customHeight="1">
      <c r="B173" s="13"/>
    </row>
    <row r="174" spans="2:4" s="2" customFormat="1" ht="15" customHeight="1">
      <c r="B174" s="13"/>
      <c r="C174" s="3"/>
      <c r="D174" s="3"/>
    </row>
    <row r="175" s="2" customFormat="1" ht="15" customHeight="1">
      <c r="B175" s="13"/>
    </row>
    <row r="176" s="2" customFormat="1" ht="15" customHeight="1">
      <c r="B176" s="13"/>
    </row>
    <row r="177" s="2" customFormat="1" ht="15" customHeight="1">
      <c r="B177" s="13"/>
    </row>
    <row r="178" s="2" customFormat="1" ht="15" customHeight="1">
      <c r="B178" s="13"/>
    </row>
    <row r="179" spans="2:4" s="2" customFormat="1" ht="15" customHeight="1">
      <c r="B179" s="13"/>
      <c r="C179" s="8"/>
      <c r="D179" s="8"/>
    </row>
    <row r="180" spans="2:4" s="2" customFormat="1" ht="15" customHeight="1">
      <c r="B180" s="13"/>
      <c r="C180" s="8"/>
      <c r="D180" s="8"/>
    </row>
    <row r="181" spans="2:4" s="2" customFormat="1" ht="15" customHeight="1">
      <c r="B181" s="13"/>
      <c r="C181" s="8"/>
      <c r="D181" s="8"/>
    </row>
    <row r="182" spans="2:4" s="2" customFormat="1" ht="15" customHeight="1">
      <c r="B182" s="13"/>
      <c r="C182" s="8"/>
      <c r="D182" s="8"/>
    </row>
    <row r="183" s="2" customFormat="1" ht="15" customHeight="1">
      <c r="B183" s="13"/>
    </row>
    <row r="184" s="2" customFormat="1" ht="15" customHeight="1">
      <c r="B184" s="13"/>
    </row>
    <row r="185" s="2" customFormat="1" ht="15" customHeight="1">
      <c r="B185" s="13"/>
    </row>
    <row r="186" spans="2:4" s="2" customFormat="1" ht="15" customHeight="1">
      <c r="B186" s="13"/>
      <c r="C186" s="8"/>
      <c r="D186" s="8"/>
    </row>
    <row r="187" spans="2:4" s="2" customFormat="1" ht="15" customHeight="1">
      <c r="B187" s="13"/>
      <c r="C187" s="8"/>
      <c r="D187" s="8"/>
    </row>
    <row r="188" spans="2:4" s="2" customFormat="1" ht="15" customHeight="1">
      <c r="B188" s="13"/>
      <c r="C188" s="8"/>
      <c r="D188" s="8"/>
    </row>
    <row r="189" spans="2:4" s="2" customFormat="1" ht="15" customHeight="1">
      <c r="B189" s="13"/>
      <c r="C189" s="8"/>
      <c r="D189" s="8"/>
    </row>
    <row r="190" spans="2:4" s="2" customFormat="1" ht="15" customHeight="1">
      <c r="B190" s="13"/>
      <c r="C190" s="8"/>
      <c r="D190" s="8"/>
    </row>
    <row r="191" spans="2:4" s="2" customFormat="1" ht="15" customHeight="1">
      <c r="B191" s="13"/>
      <c r="C191" s="8"/>
      <c r="D191" s="8"/>
    </row>
    <row r="192" spans="2:4" s="2" customFormat="1" ht="15" customHeight="1">
      <c r="B192" s="13"/>
      <c r="C192" s="8"/>
      <c r="D192" s="8"/>
    </row>
    <row r="193" spans="2:4" s="2" customFormat="1" ht="15" customHeight="1">
      <c r="B193" s="13"/>
      <c r="C193" s="8"/>
      <c r="D193" s="8"/>
    </row>
    <row r="194" s="2" customFormat="1" ht="15" customHeight="1">
      <c r="B194" s="13"/>
    </row>
    <row r="195" s="2" customFormat="1" ht="15" customHeight="1">
      <c r="B195" s="13"/>
    </row>
    <row r="196" s="2" customFormat="1" ht="15" customHeight="1">
      <c r="B196" s="13"/>
    </row>
    <row r="197" s="2" customFormat="1" ht="15" customHeight="1">
      <c r="B197" s="13"/>
    </row>
    <row r="198" s="2" customFormat="1" ht="15" customHeight="1">
      <c r="B198" s="13"/>
    </row>
    <row r="199" s="2" customFormat="1" ht="15" customHeight="1">
      <c r="B199" s="13"/>
    </row>
    <row r="200" s="2" customFormat="1" ht="15" customHeight="1">
      <c r="B200" s="13"/>
    </row>
    <row r="201" s="2" customFormat="1" ht="15" customHeight="1">
      <c r="B201" s="13"/>
    </row>
    <row r="202" s="2" customFormat="1" ht="15" customHeight="1">
      <c r="B202" s="13"/>
    </row>
    <row r="203" s="2" customFormat="1" ht="15" customHeight="1">
      <c r="B203" s="13"/>
    </row>
    <row r="204" spans="2:4" s="2" customFormat="1" ht="15" customHeight="1">
      <c r="B204" s="13"/>
      <c r="C204" s="8"/>
      <c r="D204" s="8"/>
    </row>
    <row r="205" spans="2:4" s="2" customFormat="1" ht="15" customHeight="1">
      <c r="B205" s="13"/>
      <c r="C205" s="8"/>
      <c r="D205" s="8"/>
    </row>
    <row r="206" spans="2:4" s="2" customFormat="1" ht="15" customHeight="1">
      <c r="B206" s="13"/>
      <c r="C206" s="8"/>
      <c r="D206" s="8"/>
    </row>
    <row r="207" spans="2:4" s="2" customFormat="1" ht="15" customHeight="1">
      <c r="B207" s="13"/>
      <c r="C207" s="8"/>
      <c r="D207" s="8"/>
    </row>
    <row r="208" spans="2:4" s="2" customFormat="1" ht="15" customHeight="1">
      <c r="B208" s="13"/>
      <c r="C208" s="8"/>
      <c r="D208" s="8"/>
    </row>
    <row r="209" spans="2:4" s="2" customFormat="1" ht="15" customHeight="1">
      <c r="B209" s="13"/>
      <c r="C209" s="8"/>
      <c r="D209" s="8"/>
    </row>
    <row r="210" spans="2:4" s="2" customFormat="1" ht="15" customHeight="1">
      <c r="B210" s="13"/>
      <c r="C210" s="8"/>
      <c r="D210" s="8"/>
    </row>
    <row r="211" spans="2:4" s="2" customFormat="1" ht="15" customHeight="1">
      <c r="B211" s="13"/>
      <c r="C211" s="8"/>
      <c r="D211" s="8"/>
    </row>
    <row r="212" spans="2:4" s="2" customFormat="1" ht="15" customHeight="1">
      <c r="B212" s="13"/>
      <c r="C212" s="8"/>
      <c r="D212" s="8"/>
    </row>
    <row r="213" spans="2:4" s="2" customFormat="1" ht="15" customHeight="1">
      <c r="B213" s="13"/>
      <c r="C213" s="8"/>
      <c r="D213" s="8"/>
    </row>
    <row r="214" spans="2:4" s="2" customFormat="1" ht="15" customHeight="1">
      <c r="B214" s="13"/>
      <c r="C214" s="8"/>
      <c r="D214" s="8"/>
    </row>
    <row r="215" spans="2:4" s="2" customFormat="1" ht="15" customHeight="1">
      <c r="B215" s="13"/>
      <c r="C215" s="8"/>
      <c r="D215" s="8"/>
    </row>
    <row r="216" spans="2:4" s="2" customFormat="1" ht="15" customHeight="1">
      <c r="B216" s="13"/>
      <c r="C216" s="8"/>
      <c r="D216" s="8"/>
    </row>
    <row r="217" spans="2:4" s="2" customFormat="1" ht="15" customHeight="1">
      <c r="B217" s="13"/>
      <c r="C217" s="8"/>
      <c r="D217" s="8"/>
    </row>
    <row r="218" spans="2:4" s="2" customFormat="1" ht="15" customHeight="1">
      <c r="B218" s="13"/>
      <c r="C218" s="8"/>
      <c r="D218" s="8"/>
    </row>
    <row r="219" spans="2:4" s="2" customFormat="1" ht="15" customHeight="1">
      <c r="B219" s="13"/>
      <c r="C219" s="8"/>
      <c r="D219" s="8"/>
    </row>
    <row r="220" spans="2:4" s="2" customFormat="1" ht="15" customHeight="1">
      <c r="B220" s="13"/>
      <c r="C220" s="8"/>
      <c r="D220" s="8"/>
    </row>
    <row r="221" spans="2:4" s="2" customFormat="1" ht="15" customHeight="1">
      <c r="B221" s="13"/>
      <c r="C221" s="8"/>
      <c r="D221" s="8"/>
    </row>
    <row r="222" spans="2:4" s="2" customFormat="1" ht="15" customHeight="1">
      <c r="B222" s="13"/>
      <c r="C222" s="8"/>
      <c r="D222" s="8"/>
    </row>
    <row r="223" spans="2:4" s="2" customFormat="1" ht="15" customHeight="1">
      <c r="B223" s="13"/>
      <c r="C223" s="8"/>
      <c r="D223" s="8"/>
    </row>
    <row r="224" spans="2:4" s="2" customFormat="1" ht="15" customHeight="1">
      <c r="B224" s="13"/>
      <c r="C224" s="8"/>
      <c r="D224" s="8"/>
    </row>
    <row r="225" spans="2:4" s="2" customFormat="1" ht="15" customHeight="1">
      <c r="B225" s="13"/>
      <c r="C225" s="8"/>
      <c r="D225" s="8"/>
    </row>
    <row r="226" spans="2:4" s="2" customFormat="1" ht="15" customHeight="1">
      <c r="B226" s="13"/>
      <c r="C226" s="8"/>
      <c r="D226" s="8"/>
    </row>
    <row r="227" spans="2:4" s="2" customFormat="1" ht="15" customHeight="1">
      <c r="B227" s="13"/>
      <c r="C227" s="8"/>
      <c r="D227" s="8"/>
    </row>
    <row r="228" spans="2:4" s="2" customFormat="1" ht="15" customHeight="1">
      <c r="B228" s="13"/>
      <c r="C228" s="8"/>
      <c r="D228" s="8"/>
    </row>
    <row r="229" spans="2:4" s="2" customFormat="1" ht="15" customHeight="1">
      <c r="B229" s="13"/>
      <c r="C229" s="8"/>
      <c r="D229" s="8"/>
    </row>
    <row r="230" spans="2:4" s="2" customFormat="1" ht="15" customHeight="1">
      <c r="B230" s="13"/>
      <c r="C230" s="8"/>
      <c r="D230" s="8"/>
    </row>
    <row r="231" spans="2:4" s="2" customFormat="1" ht="15" customHeight="1">
      <c r="B231" s="13"/>
      <c r="C231" s="8"/>
      <c r="D231" s="8"/>
    </row>
    <row r="232" spans="2:4" s="2" customFormat="1" ht="15" customHeight="1">
      <c r="B232" s="13"/>
      <c r="C232" s="8"/>
      <c r="D232" s="8"/>
    </row>
    <row r="233" spans="2:4" s="2" customFormat="1" ht="15" customHeight="1">
      <c r="B233" s="13"/>
      <c r="C233" s="8"/>
      <c r="D233" s="8"/>
    </row>
    <row r="234" spans="2:4" s="2" customFormat="1" ht="15" customHeight="1">
      <c r="B234" s="13"/>
      <c r="C234" s="8"/>
      <c r="D234" s="8"/>
    </row>
    <row r="235" spans="2:4" s="2" customFormat="1" ht="15" customHeight="1">
      <c r="B235" s="13"/>
      <c r="C235" s="8"/>
      <c r="D235" s="8"/>
    </row>
    <row r="236" spans="2:4" s="2" customFormat="1" ht="15" customHeight="1">
      <c r="B236" s="13"/>
      <c r="C236" s="8"/>
      <c r="D236" s="8"/>
    </row>
    <row r="237" spans="2:4" s="2" customFormat="1" ht="15" customHeight="1">
      <c r="B237" s="13"/>
      <c r="C237" s="8"/>
      <c r="D237" s="8"/>
    </row>
    <row r="238" spans="2:4" s="2" customFormat="1" ht="15" customHeight="1">
      <c r="B238" s="13"/>
      <c r="C238" s="8"/>
      <c r="D238" s="8"/>
    </row>
    <row r="239" spans="2:4" s="2" customFormat="1" ht="15" customHeight="1">
      <c r="B239" s="13"/>
      <c r="C239" s="8"/>
      <c r="D239" s="8"/>
    </row>
    <row r="240" spans="2:4" s="2" customFormat="1" ht="15" customHeight="1">
      <c r="B240" s="13"/>
      <c r="C240" s="8"/>
      <c r="D240" s="8"/>
    </row>
    <row r="241" spans="2:4" s="2" customFormat="1" ht="15" customHeight="1">
      <c r="B241" s="13"/>
      <c r="C241" s="8"/>
      <c r="D241" s="8"/>
    </row>
    <row r="242" spans="2:4" s="2" customFormat="1" ht="15" customHeight="1">
      <c r="B242" s="13"/>
      <c r="C242" s="8"/>
      <c r="D242" s="8"/>
    </row>
    <row r="243" spans="2:4" s="2" customFormat="1" ht="15" customHeight="1">
      <c r="B243" s="13"/>
      <c r="C243" s="8"/>
      <c r="D243" s="8"/>
    </row>
    <row r="244" spans="2:4" s="2" customFormat="1" ht="15" customHeight="1">
      <c r="B244" s="13"/>
      <c r="C244" s="8"/>
      <c r="D244" s="8"/>
    </row>
    <row r="245" spans="2:4" s="2" customFormat="1" ht="15" customHeight="1">
      <c r="B245" s="13"/>
      <c r="C245" s="8"/>
      <c r="D245" s="8"/>
    </row>
    <row r="246" spans="2:4" s="2" customFormat="1" ht="15" customHeight="1">
      <c r="B246" s="13"/>
      <c r="C246" s="8"/>
      <c r="D246" s="8"/>
    </row>
    <row r="247" spans="2:4" s="2" customFormat="1" ht="15" customHeight="1">
      <c r="B247" s="13"/>
      <c r="C247" s="8"/>
      <c r="D247" s="8"/>
    </row>
    <row r="248" spans="2:4" s="2" customFormat="1" ht="15" customHeight="1">
      <c r="B248" s="13"/>
      <c r="C248" s="8"/>
      <c r="D248" s="8"/>
    </row>
    <row r="249" spans="2:4" s="2" customFormat="1" ht="15" customHeight="1">
      <c r="B249" s="13"/>
      <c r="C249" s="8"/>
      <c r="D249" s="8"/>
    </row>
    <row r="250" spans="2:4" s="2" customFormat="1" ht="15" customHeight="1">
      <c r="B250" s="13"/>
      <c r="C250" s="8"/>
      <c r="D250" s="8"/>
    </row>
    <row r="251" spans="2:4" s="2" customFormat="1" ht="15" customHeight="1">
      <c r="B251" s="13"/>
      <c r="C251" s="8"/>
      <c r="D251" s="8"/>
    </row>
    <row r="252" spans="2:4" s="2" customFormat="1" ht="15" customHeight="1">
      <c r="B252" s="13"/>
      <c r="C252" s="8"/>
      <c r="D252" s="8"/>
    </row>
    <row r="253" spans="2:4" s="2" customFormat="1" ht="15" customHeight="1">
      <c r="B253" s="13"/>
      <c r="C253" s="8"/>
      <c r="D253" s="8"/>
    </row>
    <row r="254" spans="2:4" s="2" customFormat="1" ht="15" customHeight="1">
      <c r="B254" s="13"/>
      <c r="C254" s="8"/>
      <c r="D254" s="8"/>
    </row>
    <row r="255" spans="2:4" s="2" customFormat="1" ht="15" customHeight="1">
      <c r="B255" s="13"/>
      <c r="C255" s="8"/>
      <c r="D255" s="8"/>
    </row>
    <row r="256" spans="2:4" s="2" customFormat="1" ht="15" customHeight="1">
      <c r="B256" s="13"/>
      <c r="C256" s="8"/>
      <c r="D256" s="8"/>
    </row>
    <row r="257" spans="2:4" s="2" customFormat="1" ht="15" customHeight="1">
      <c r="B257" s="13"/>
      <c r="C257" s="9"/>
      <c r="D257" s="8"/>
    </row>
    <row r="258" spans="2:4" s="2" customFormat="1" ht="15" customHeight="1">
      <c r="B258" s="13"/>
      <c r="C258" s="9"/>
      <c r="D258" s="8"/>
    </row>
    <row r="259" spans="2:4" s="2" customFormat="1" ht="15" customHeight="1">
      <c r="B259" s="13"/>
      <c r="C259" s="8"/>
      <c r="D259" s="8"/>
    </row>
    <row r="260" spans="2:4" s="2" customFormat="1" ht="15" customHeight="1">
      <c r="B260" s="13"/>
      <c r="C260" s="8"/>
      <c r="D260" s="8"/>
    </row>
    <row r="261" spans="2:4" s="2" customFormat="1" ht="15" customHeight="1">
      <c r="B261" s="13"/>
      <c r="C261" s="8"/>
      <c r="D261" s="8"/>
    </row>
    <row r="262" spans="2:4" s="2" customFormat="1" ht="15" customHeight="1">
      <c r="B262" s="13"/>
      <c r="C262" s="8"/>
      <c r="D262" s="8"/>
    </row>
    <row r="263" spans="2:4" s="2" customFormat="1" ht="15" customHeight="1">
      <c r="B263" s="13"/>
      <c r="C263" s="9"/>
      <c r="D263" s="8"/>
    </row>
    <row r="264" spans="2:4" s="2" customFormat="1" ht="15" customHeight="1">
      <c r="B264" s="13"/>
      <c r="C264" s="9"/>
      <c r="D264" s="8"/>
    </row>
    <row r="265" spans="2:4" s="2" customFormat="1" ht="15" customHeight="1">
      <c r="B265" s="13"/>
      <c r="C265" s="9"/>
      <c r="D265" s="8"/>
    </row>
    <row r="266" spans="2:4" s="2" customFormat="1" ht="15" customHeight="1">
      <c r="B266" s="13"/>
      <c r="C266" s="4"/>
      <c r="D266" s="7"/>
    </row>
    <row r="267" spans="2:8" s="2" customFormat="1" ht="15" customHeight="1">
      <c r="B267" s="13"/>
      <c r="C267" s="10"/>
      <c r="D267" s="5"/>
      <c r="E267" s="6"/>
      <c r="F267" s="6"/>
      <c r="G267" s="6"/>
      <c r="H267" s="6"/>
    </row>
    <row r="268" spans="2:4" s="2" customFormat="1" ht="15" customHeight="1">
      <c r="B268" s="13"/>
      <c r="C268" s="8"/>
      <c r="D268" s="8"/>
    </row>
    <row r="269" spans="2:4" s="2" customFormat="1" ht="15" customHeight="1">
      <c r="B269" s="13"/>
      <c r="C269" s="8"/>
      <c r="D269" s="8"/>
    </row>
    <row r="270" spans="2:4" s="2" customFormat="1" ht="15" customHeight="1">
      <c r="B270" s="13"/>
      <c r="C270" s="8"/>
      <c r="D270" s="8"/>
    </row>
    <row r="271" spans="2:4" s="2" customFormat="1" ht="15" customHeight="1">
      <c r="B271" s="13"/>
      <c r="C271" s="8"/>
      <c r="D271" s="8"/>
    </row>
    <row r="272" spans="2:4" s="2" customFormat="1" ht="15" customHeight="1">
      <c r="B272" s="13"/>
      <c r="C272" s="8"/>
      <c r="D272" s="8"/>
    </row>
    <row r="273" spans="2:4" s="2" customFormat="1" ht="15" customHeight="1">
      <c r="B273" s="13"/>
      <c r="C273" s="8"/>
      <c r="D273" s="8"/>
    </row>
    <row r="274" spans="2:4" s="2" customFormat="1" ht="15" customHeight="1">
      <c r="B274" s="13"/>
      <c r="C274" s="8"/>
      <c r="D274" s="8"/>
    </row>
    <row r="275" spans="2:4" s="2" customFormat="1" ht="15" customHeight="1">
      <c r="B275" s="13"/>
      <c r="C275" s="8"/>
      <c r="D275" s="8"/>
    </row>
    <row r="276" spans="2:4" s="2" customFormat="1" ht="15" customHeight="1">
      <c r="B276" s="13"/>
      <c r="C276" s="8"/>
      <c r="D276" s="8"/>
    </row>
    <row r="277" spans="2:4" s="2" customFormat="1" ht="15" customHeight="1">
      <c r="B277" s="13"/>
      <c r="C277" s="8"/>
      <c r="D277" s="8"/>
    </row>
    <row r="278" spans="2:4" s="2" customFormat="1" ht="15" customHeight="1">
      <c r="B278" s="13"/>
      <c r="C278" s="8"/>
      <c r="D278" s="8"/>
    </row>
    <row r="279" spans="2:4" s="2" customFormat="1" ht="15" customHeight="1">
      <c r="B279" s="13"/>
      <c r="C279" s="8"/>
      <c r="D279" s="8"/>
    </row>
    <row r="280" spans="2:4" s="2" customFormat="1" ht="15" customHeight="1">
      <c r="B280" s="13"/>
      <c r="C280" s="8"/>
      <c r="D280" s="8"/>
    </row>
    <row r="281" spans="2:4" s="2" customFormat="1" ht="15" customHeight="1">
      <c r="B281" s="13"/>
      <c r="C281" s="8"/>
      <c r="D281" s="8"/>
    </row>
    <row r="282" spans="2:4" s="2" customFormat="1" ht="15" customHeight="1">
      <c r="B282" s="13"/>
      <c r="C282" s="8"/>
      <c r="D282" s="8"/>
    </row>
    <row r="283" spans="2:4" s="2" customFormat="1" ht="15" customHeight="1">
      <c r="B283" s="13"/>
      <c r="C283" s="8"/>
      <c r="D283" s="8"/>
    </row>
    <row r="284" spans="2:4" s="2" customFormat="1" ht="15" customHeight="1">
      <c r="B284" s="13"/>
      <c r="C284" s="8"/>
      <c r="D284" s="8"/>
    </row>
    <row r="285" spans="2:4" s="2" customFormat="1" ht="15" customHeight="1">
      <c r="B285" s="13"/>
      <c r="C285" s="8"/>
      <c r="D285" s="8"/>
    </row>
    <row r="286" spans="2:4" s="2" customFormat="1" ht="15" customHeight="1">
      <c r="B286" s="13"/>
      <c r="C286" s="8"/>
      <c r="D286" s="8"/>
    </row>
    <row r="287" spans="2:4" s="2" customFormat="1" ht="15" customHeight="1">
      <c r="B287" s="13"/>
      <c r="C287" s="8"/>
      <c r="D287" s="8"/>
    </row>
    <row r="288" spans="2:4" s="2" customFormat="1" ht="15" customHeight="1">
      <c r="B288" s="13"/>
      <c r="C288" s="8"/>
      <c r="D288" s="8"/>
    </row>
    <row r="289" spans="2:4" s="2" customFormat="1" ht="15" customHeight="1">
      <c r="B289" s="13"/>
      <c r="C289" s="8"/>
      <c r="D289" s="8"/>
    </row>
    <row r="290" spans="2:4" s="2" customFormat="1" ht="15" customHeight="1">
      <c r="B290" s="13"/>
      <c r="C290" s="8"/>
      <c r="D290" s="8"/>
    </row>
    <row r="291" spans="2:4" s="2" customFormat="1" ht="15" customHeight="1">
      <c r="B291" s="13"/>
      <c r="C291" s="8"/>
      <c r="D291" s="8"/>
    </row>
    <row r="292" spans="2:4" s="2" customFormat="1" ht="15" customHeight="1">
      <c r="B292" s="13"/>
      <c r="C292" s="8"/>
      <c r="D292" s="8"/>
    </row>
    <row r="293" spans="2:4" s="2" customFormat="1" ht="15" customHeight="1">
      <c r="B293" s="13"/>
      <c r="C293" s="8"/>
      <c r="D293" s="8"/>
    </row>
    <row r="294" spans="2:4" s="2" customFormat="1" ht="15" customHeight="1">
      <c r="B294" s="13"/>
      <c r="C294" s="8"/>
      <c r="D294" s="8"/>
    </row>
    <row r="295" spans="2:4" s="2" customFormat="1" ht="15" customHeight="1">
      <c r="B295" s="13"/>
      <c r="C295" s="8"/>
      <c r="D295" s="8"/>
    </row>
    <row r="296" spans="2:4" s="2" customFormat="1" ht="15" customHeight="1">
      <c r="B296" s="13"/>
      <c r="C296" s="8"/>
      <c r="D296" s="8"/>
    </row>
    <row r="297" spans="2:4" s="2" customFormat="1" ht="15" customHeight="1">
      <c r="B297" s="13"/>
      <c r="C297" s="8"/>
      <c r="D297" s="8"/>
    </row>
    <row r="298" spans="2:4" s="2" customFormat="1" ht="15" customHeight="1">
      <c r="B298" s="13"/>
      <c r="C298" s="8"/>
      <c r="D298" s="8"/>
    </row>
    <row r="299" spans="2:4" s="2" customFormat="1" ht="15" customHeight="1">
      <c r="B299" s="13"/>
      <c r="C299" s="8"/>
      <c r="D299" s="8"/>
    </row>
    <row r="300" spans="2:4" s="2" customFormat="1" ht="15" customHeight="1">
      <c r="B300" s="13"/>
      <c r="C300" s="8"/>
      <c r="D300" s="8"/>
    </row>
    <row r="301" spans="2:4" s="2" customFormat="1" ht="15" customHeight="1">
      <c r="B301" s="13"/>
      <c r="C301" s="8"/>
      <c r="D301" s="8"/>
    </row>
    <row r="302" spans="2:4" s="2" customFormat="1" ht="15" customHeight="1">
      <c r="B302" s="13"/>
      <c r="C302" s="8"/>
      <c r="D302" s="8"/>
    </row>
    <row r="303" spans="2:4" s="2" customFormat="1" ht="15" customHeight="1">
      <c r="B303" s="13"/>
      <c r="C303" s="8"/>
      <c r="D303" s="8"/>
    </row>
    <row r="304" spans="2:4" s="2" customFormat="1" ht="15" customHeight="1">
      <c r="B304" s="13"/>
      <c r="C304" s="8"/>
      <c r="D304" s="8"/>
    </row>
    <row r="305" spans="2:4" s="2" customFormat="1" ht="15" customHeight="1">
      <c r="B305" s="13"/>
      <c r="C305" s="8"/>
      <c r="D305" s="8"/>
    </row>
    <row r="306" spans="2:4" s="2" customFormat="1" ht="15" customHeight="1">
      <c r="B306" s="13"/>
      <c r="C306" s="8"/>
      <c r="D306" s="8"/>
    </row>
    <row r="307" spans="2:4" s="2" customFormat="1" ht="15" customHeight="1">
      <c r="B307" s="13"/>
      <c r="C307" s="8"/>
      <c r="D307" s="8"/>
    </row>
    <row r="308" spans="2:4" s="2" customFormat="1" ht="15" customHeight="1">
      <c r="B308" s="13"/>
      <c r="C308" s="8"/>
      <c r="D308" s="8"/>
    </row>
    <row r="309" spans="2:4" s="2" customFormat="1" ht="15" customHeight="1">
      <c r="B309" s="13"/>
      <c r="C309" s="8"/>
      <c r="D309" s="8"/>
    </row>
    <row r="310" spans="2:4" s="2" customFormat="1" ht="15" customHeight="1">
      <c r="B310" s="13"/>
      <c r="C310" s="8"/>
      <c r="D310" s="8"/>
    </row>
    <row r="311" spans="2:4" s="2" customFormat="1" ht="15" customHeight="1">
      <c r="B311" s="13"/>
      <c r="C311" s="8"/>
      <c r="D311" s="8"/>
    </row>
    <row r="312" spans="2:4" s="2" customFormat="1" ht="15" customHeight="1">
      <c r="B312" s="13"/>
      <c r="C312" s="8"/>
      <c r="D312" s="8"/>
    </row>
    <row r="313" spans="2:4" s="2" customFormat="1" ht="15" customHeight="1">
      <c r="B313" s="13"/>
      <c r="C313" s="8"/>
      <c r="D313" s="8"/>
    </row>
    <row r="314" spans="2:4" s="2" customFormat="1" ht="15" customHeight="1">
      <c r="B314" s="13"/>
      <c r="C314" s="8"/>
      <c r="D314" s="8"/>
    </row>
    <row r="315" spans="2:4" s="2" customFormat="1" ht="15" customHeight="1">
      <c r="B315" s="13"/>
      <c r="C315" s="8"/>
      <c r="D315" s="8"/>
    </row>
    <row r="316" spans="2:4" s="2" customFormat="1" ht="15" customHeight="1">
      <c r="B316" s="13"/>
      <c r="C316" s="8"/>
      <c r="D316" s="8"/>
    </row>
    <row r="317" spans="2:4" s="2" customFormat="1" ht="15" customHeight="1">
      <c r="B317" s="13"/>
      <c r="C317" s="8"/>
      <c r="D317" s="8"/>
    </row>
    <row r="318" spans="2:4" s="2" customFormat="1" ht="15" customHeight="1">
      <c r="B318" s="13"/>
      <c r="C318" s="8"/>
      <c r="D318" s="8"/>
    </row>
    <row r="319" spans="2:4" s="2" customFormat="1" ht="15" customHeight="1">
      <c r="B319" s="13"/>
      <c r="C319" s="8"/>
      <c r="D319" s="8"/>
    </row>
    <row r="320" spans="2:4" s="2" customFormat="1" ht="15" customHeight="1">
      <c r="B320" s="13"/>
      <c r="C320" s="9"/>
      <c r="D320" s="8"/>
    </row>
    <row r="321" spans="2:4" s="2" customFormat="1" ht="15" customHeight="1">
      <c r="B321" s="13"/>
      <c r="C321" s="8"/>
      <c r="D321" s="8"/>
    </row>
    <row r="322" spans="2:4" s="2" customFormat="1" ht="15" customHeight="1">
      <c r="B322" s="13"/>
      <c r="C322" s="8"/>
      <c r="D322" s="8"/>
    </row>
    <row r="323" spans="2:4" s="2" customFormat="1" ht="15" customHeight="1">
      <c r="B323" s="13"/>
      <c r="C323" s="8"/>
      <c r="D323" s="8"/>
    </row>
    <row r="324" spans="2:4" s="2" customFormat="1" ht="15" customHeight="1">
      <c r="B324" s="13"/>
      <c r="C324" s="8"/>
      <c r="D324" s="8"/>
    </row>
    <row r="325" spans="2:4" s="2" customFormat="1" ht="15" customHeight="1">
      <c r="B325" s="13"/>
      <c r="C325" s="8"/>
      <c r="D325" s="8"/>
    </row>
    <row r="326" spans="2:4" s="2" customFormat="1" ht="15" customHeight="1">
      <c r="B326" s="13"/>
      <c r="C326" s="8"/>
      <c r="D326" s="8"/>
    </row>
    <row r="327" spans="2:4" s="2" customFormat="1" ht="15" customHeight="1">
      <c r="B327" s="13"/>
      <c r="C327" s="8"/>
      <c r="D327" s="8"/>
    </row>
    <row r="328" spans="2:4" s="2" customFormat="1" ht="15" customHeight="1">
      <c r="B328" s="13"/>
      <c r="C328" s="8"/>
      <c r="D328" s="8"/>
    </row>
    <row r="329" spans="2:4" s="2" customFormat="1" ht="15" customHeight="1">
      <c r="B329" s="13"/>
      <c r="C329" s="8"/>
      <c r="D329" s="8"/>
    </row>
    <row r="330" spans="2:4" s="2" customFormat="1" ht="15" customHeight="1">
      <c r="B330" s="13"/>
      <c r="C330" s="8"/>
      <c r="D330" s="8"/>
    </row>
    <row r="331" spans="2:4" s="2" customFormat="1" ht="15" customHeight="1">
      <c r="B331" s="13"/>
      <c r="C331" s="8"/>
      <c r="D331" s="8"/>
    </row>
    <row r="332" spans="2:4" s="2" customFormat="1" ht="15" customHeight="1">
      <c r="B332" s="13"/>
      <c r="C332" s="8"/>
      <c r="D332" s="8"/>
    </row>
    <row r="333" spans="2:4" s="2" customFormat="1" ht="15" customHeight="1">
      <c r="B333" s="13"/>
      <c r="C333" s="8"/>
      <c r="D333" s="8"/>
    </row>
    <row r="334" spans="2:4" s="2" customFormat="1" ht="15" customHeight="1">
      <c r="B334" s="13"/>
      <c r="C334" s="8"/>
      <c r="D334" s="8"/>
    </row>
    <row r="335" spans="2:4" s="2" customFormat="1" ht="15" customHeight="1">
      <c r="B335" s="13"/>
      <c r="C335" s="8"/>
      <c r="D335" s="8"/>
    </row>
    <row r="336" spans="2:4" s="2" customFormat="1" ht="15" customHeight="1">
      <c r="B336" s="13"/>
      <c r="C336" s="9"/>
      <c r="D336" s="8"/>
    </row>
    <row r="337" spans="2:4" s="2" customFormat="1" ht="15" customHeight="1">
      <c r="B337" s="13"/>
      <c r="C337" s="8"/>
      <c r="D337" s="8"/>
    </row>
    <row r="338" spans="2:4" s="2" customFormat="1" ht="15" customHeight="1">
      <c r="B338" s="13"/>
      <c r="C338" s="8"/>
      <c r="D338" s="8"/>
    </row>
    <row r="339" spans="2:4" s="2" customFormat="1" ht="15" customHeight="1">
      <c r="B339" s="13"/>
      <c r="C339" s="8"/>
      <c r="D339" s="8"/>
    </row>
    <row r="340" spans="2:4" s="2" customFormat="1" ht="15" customHeight="1">
      <c r="B340" s="13"/>
      <c r="C340" s="8"/>
      <c r="D340" s="8"/>
    </row>
    <row r="341" spans="2:4" s="2" customFormat="1" ht="15" customHeight="1">
      <c r="B341" s="13"/>
      <c r="C341" s="8"/>
      <c r="D341" s="8"/>
    </row>
    <row r="342" spans="2:4" s="2" customFormat="1" ht="15" customHeight="1">
      <c r="B342" s="13"/>
      <c r="C342" s="8"/>
      <c r="D342" s="8"/>
    </row>
    <row r="343" spans="2:4" s="2" customFormat="1" ht="15" customHeight="1">
      <c r="B343" s="13"/>
      <c r="C343" s="8"/>
      <c r="D343" s="8"/>
    </row>
    <row r="344" spans="2:4" s="2" customFormat="1" ht="15" customHeight="1">
      <c r="B344" s="13"/>
      <c r="C344" s="8"/>
      <c r="D344" s="8"/>
    </row>
    <row r="345" spans="2:4" s="2" customFormat="1" ht="15" customHeight="1">
      <c r="B345" s="13"/>
      <c r="C345" s="8"/>
      <c r="D345" s="8"/>
    </row>
    <row r="346" spans="2:4" s="2" customFormat="1" ht="15" customHeight="1">
      <c r="B346" s="13"/>
      <c r="C346" s="8"/>
      <c r="D346" s="8"/>
    </row>
    <row r="347" spans="2:4" s="2" customFormat="1" ht="15" customHeight="1">
      <c r="B347" s="13"/>
      <c r="C347" s="8"/>
      <c r="D347" s="8"/>
    </row>
    <row r="348" spans="2:4" s="2" customFormat="1" ht="15" customHeight="1">
      <c r="B348" s="13"/>
      <c r="C348" s="8"/>
      <c r="D348" s="8"/>
    </row>
    <row r="349" spans="2:4" s="2" customFormat="1" ht="15" customHeight="1">
      <c r="B349" s="13"/>
      <c r="C349" s="8"/>
      <c r="D349" s="8"/>
    </row>
    <row r="350" spans="2:4" s="2" customFormat="1" ht="15" customHeight="1">
      <c r="B350" s="13"/>
      <c r="C350" s="8"/>
      <c r="D350" s="8"/>
    </row>
    <row r="351" spans="2:4" s="2" customFormat="1" ht="15" customHeight="1">
      <c r="B351" s="13"/>
      <c r="C351" s="9"/>
      <c r="D351" s="8"/>
    </row>
    <row r="352" spans="2:4" s="2" customFormat="1" ht="15" customHeight="1">
      <c r="B352" s="13"/>
      <c r="C352" s="9"/>
      <c r="D352" s="8"/>
    </row>
    <row r="353" spans="2:4" s="2" customFormat="1" ht="15" customHeight="1">
      <c r="B353" s="13"/>
      <c r="C353" s="9"/>
      <c r="D353" s="8"/>
    </row>
    <row r="354" spans="2:4" s="2" customFormat="1" ht="15" customHeight="1">
      <c r="B354" s="13"/>
      <c r="C354" s="9"/>
      <c r="D354" s="8"/>
    </row>
    <row r="355" spans="2:4" s="2" customFormat="1" ht="15" customHeight="1">
      <c r="B355" s="13"/>
      <c r="C355" s="9"/>
      <c r="D355" s="8"/>
    </row>
    <row r="356" spans="2:4" s="2" customFormat="1" ht="15" customHeight="1">
      <c r="B356" s="13"/>
      <c r="C356" s="9"/>
      <c r="D356" s="8"/>
    </row>
    <row r="357" spans="2:4" s="2" customFormat="1" ht="15" customHeight="1">
      <c r="B357" s="13"/>
      <c r="C357" s="9"/>
      <c r="D357" s="8"/>
    </row>
    <row r="358" spans="2:4" s="2" customFormat="1" ht="15" customHeight="1">
      <c r="B358" s="13"/>
      <c r="C358" s="9"/>
      <c r="D358" s="8"/>
    </row>
    <row r="359" spans="2:4" s="2" customFormat="1" ht="15" customHeight="1">
      <c r="B359" s="13"/>
      <c r="C359" s="11"/>
      <c r="D359" s="8"/>
    </row>
    <row r="360" spans="2:4" s="2" customFormat="1" ht="15" customHeight="1">
      <c r="B360" s="13"/>
      <c r="C360" s="11"/>
      <c r="D360" s="8"/>
    </row>
    <row r="361" spans="2:4" s="2" customFormat="1" ht="15" customHeight="1">
      <c r="B361" s="13"/>
      <c r="C361" s="8"/>
      <c r="D361" s="8"/>
    </row>
    <row r="362" spans="2:4" s="2" customFormat="1" ht="15" customHeight="1">
      <c r="B362" s="13"/>
      <c r="C362" s="8"/>
      <c r="D362" s="8"/>
    </row>
    <row r="363" spans="2:4" s="2" customFormat="1" ht="15" customHeight="1">
      <c r="B363" s="13"/>
      <c r="C363" s="8"/>
      <c r="D363" s="8"/>
    </row>
    <row r="364" spans="2:4" s="2" customFormat="1" ht="15" customHeight="1">
      <c r="B364" s="13"/>
      <c r="C364" s="8"/>
      <c r="D364" s="8"/>
    </row>
    <row r="365" spans="2:4" s="2" customFormat="1" ht="15" customHeight="1">
      <c r="B365" s="13"/>
      <c r="C365" s="8"/>
      <c r="D365" s="8"/>
    </row>
    <row r="366" spans="2:4" s="2" customFormat="1" ht="15" customHeight="1">
      <c r="B366" s="13"/>
      <c r="C366" s="8"/>
      <c r="D366" s="8"/>
    </row>
    <row r="367" spans="2:4" s="2" customFormat="1" ht="15" customHeight="1">
      <c r="B367" s="13"/>
      <c r="C367" s="8"/>
      <c r="D367" s="8"/>
    </row>
    <row r="368" spans="2:4" s="2" customFormat="1" ht="15" customHeight="1">
      <c r="B368" s="13"/>
      <c r="C368" s="8"/>
      <c r="D368" s="8"/>
    </row>
    <row r="369" spans="2:4" s="2" customFormat="1" ht="15" customHeight="1">
      <c r="B369" s="13"/>
      <c r="C369" s="8"/>
      <c r="D369" s="8"/>
    </row>
    <row r="370" spans="2:4" s="2" customFormat="1" ht="15" customHeight="1">
      <c r="B370" s="13"/>
      <c r="C370" s="8"/>
      <c r="D370" s="8"/>
    </row>
    <row r="371" spans="2:4" s="2" customFormat="1" ht="15" customHeight="1">
      <c r="B371" s="13"/>
      <c r="C371" s="8"/>
      <c r="D371" s="8"/>
    </row>
    <row r="372" spans="2:4" s="2" customFormat="1" ht="15" customHeight="1">
      <c r="B372" s="13"/>
      <c r="C372" s="8"/>
      <c r="D372" s="8"/>
    </row>
    <row r="373" spans="2:4" s="2" customFormat="1" ht="15" customHeight="1">
      <c r="B373" s="13"/>
      <c r="C373" s="8"/>
      <c r="D373" s="8"/>
    </row>
    <row r="374" spans="2:4" s="2" customFormat="1" ht="15" customHeight="1">
      <c r="B374" s="13"/>
      <c r="C374" s="8"/>
      <c r="D374" s="8"/>
    </row>
    <row r="375" spans="2:4" s="2" customFormat="1" ht="15" customHeight="1">
      <c r="B375" s="13"/>
      <c r="C375" s="8"/>
      <c r="D375" s="8"/>
    </row>
    <row r="376" spans="2:4" s="2" customFormat="1" ht="15" customHeight="1">
      <c r="B376" s="13"/>
      <c r="C376" s="8"/>
      <c r="D376" s="8"/>
    </row>
    <row r="377" spans="2:4" s="2" customFormat="1" ht="15" customHeight="1">
      <c r="B377" s="13"/>
      <c r="C377" s="8"/>
      <c r="D377" s="8"/>
    </row>
    <row r="378" spans="2:4" s="2" customFormat="1" ht="15" customHeight="1">
      <c r="B378" s="13"/>
      <c r="C378" s="8"/>
      <c r="D378" s="8"/>
    </row>
    <row r="379" spans="2:4" s="2" customFormat="1" ht="15" customHeight="1">
      <c r="B379" s="13"/>
      <c r="C379" s="8"/>
      <c r="D379" s="8"/>
    </row>
    <row r="380" spans="2:4" s="2" customFormat="1" ht="15" customHeight="1">
      <c r="B380" s="13"/>
      <c r="C380" s="8"/>
      <c r="D380" s="8"/>
    </row>
    <row r="381" spans="2:4" s="2" customFormat="1" ht="15" customHeight="1">
      <c r="B381" s="13"/>
      <c r="C381" s="8"/>
      <c r="D381" s="8"/>
    </row>
    <row r="382" spans="2:4" s="2" customFormat="1" ht="15" customHeight="1">
      <c r="B382" s="13"/>
      <c r="C382" s="8"/>
      <c r="D382" s="8"/>
    </row>
    <row r="383" spans="2:4" s="2" customFormat="1" ht="15" customHeight="1">
      <c r="B383" s="13"/>
      <c r="C383" s="8"/>
      <c r="D383" s="8"/>
    </row>
    <row r="384" spans="2:4" s="2" customFormat="1" ht="15" customHeight="1">
      <c r="B384" s="13"/>
      <c r="C384" s="8"/>
      <c r="D384" s="8"/>
    </row>
    <row r="385" spans="2:4" s="2" customFormat="1" ht="15" customHeight="1">
      <c r="B385" s="13"/>
      <c r="C385" s="8"/>
      <c r="D385" s="8"/>
    </row>
    <row r="386" spans="2:4" s="2" customFormat="1" ht="15" customHeight="1">
      <c r="B386" s="13"/>
      <c r="C386" s="8"/>
      <c r="D386" s="8"/>
    </row>
    <row r="387" spans="2:4" s="2" customFormat="1" ht="15" customHeight="1">
      <c r="B387" s="13"/>
      <c r="C387" s="8"/>
      <c r="D387" s="8"/>
    </row>
    <row r="388" spans="2:4" s="2" customFormat="1" ht="15" customHeight="1">
      <c r="B388" s="13"/>
      <c r="C388" s="8"/>
      <c r="D388" s="8"/>
    </row>
    <row r="389" spans="2:4" s="2" customFormat="1" ht="15" customHeight="1">
      <c r="B389" s="13"/>
      <c r="C389" s="8"/>
      <c r="D389" s="8"/>
    </row>
    <row r="390" spans="2:4" s="2" customFormat="1" ht="15" customHeight="1">
      <c r="B390" s="13"/>
      <c r="C390" s="8"/>
      <c r="D390" s="8"/>
    </row>
    <row r="391" spans="2:4" s="2" customFormat="1" ht="15" customHeight="1">
      <c r="B391" s="13"/>
      <c r="C391" s="8"/>
      <c r="D391" s="8"/>
    </row>
    <row r="392" spans="2:4" s="2" customFormat="1" ht="15" customHeight="1">
      <c r="B392" s="13"/>
      <c r="C392" s="9"/>
      <c r="D392" s="8"/>
    </row>
    <row r="393" spans="2:4" s="2" customFormat="1" ht="15" customHeight="1">
      <c r="B393" s="13"/>
      <c r="C393" s="8"/>
      <c r="D393" s="8"/>
    </row>
    <row r="394" spans="2:4" s="2" customFormat="1" ht="15" customHeight="1">
      <c r="B394" s="13"/>
      <c r="C394" s="9"/>
      <c r="D394" s="8"/>
    </row>
    <row r="395" spans="2:4" s="2" customFormat="1" ht="15" customHeight="1">
      <c r="B395" s="13"/>
      <c r="C395" s="8"/>
      <c r="D395" s="8"/>
    </row>
    <row r="396" spans="2:4" s="2" customFormat="1" ht="15" customHeight="1">
      <c r="B396" s="13"/>
      <c r="C396" s="8"/>
      <c r="D396" s="8"/>
    </row>
    <row r="397" spans="2:4" s="2" customFormat="1" ht="15" customHeight="1">
      <c r="B397" s="13"/>
      <c r="C397" s="8"/>
      <c r="D397" s="8"/>
    </row>
    <row r="398" spans="2:4" s="2" customFormat="1" ht="15" customHeight="1">
      <c r="B398" s="13"/>
      <c r="C398" s="8"/>
      <c r="D398" s="8"/>
    </row>
    <row r="399" spans="2:4" s="2" customFormat="1" ht="15" customHeight="1">
      <c r="B399" s="13"/>
      <c r="C399" s="8"/>
      <c r="D399" s="8"/>
    </row>
    <row r="400" spans="2:4" s="2" customFormat="1" ht="15" customHeight="1">
      <c r="B400" s="13"/>
      <c r="C400" s="8"/>
      <c r="D400" s="8"/>
    </row>
    <row r="401" spans="2:4" s="2" customFormat="1" ht="15" customHeight="1">
      <c r="B401" s="13"/>
      <c r="C401" s="8"/>
      <c r="D401" s="8"/>
    </row>
    <row r="402" spans="2:4" s="2" customFormat="1" ht="15" customHeight="1">
      <c r="B402" s="13"/>
      <c r="C402" s="8"/>
      <c r="D402" s="8"/>
    </row>
    <row r="403" spans="2:4" s="2" customFormat="1" ht="15" customHeight="1">
      <c r="B403" s="13"/>
      <c r="C403" s="9"/>
      <c r="D403" s="8"/>
    </row>
    <row r="404" spans="2:4" s="2" customFormat="1" ht="15" customHeight="1">
      <c r="B404" s="13"/>
      <c r="C404" s="9"/>
      <c r="D404" s="8"/>
    </row>
    <row r="405" spans="2:4" s="2" customFormat="1" ht="15" customHeight="1">
      <c r="B405" s="13"/>
      <c r="C405" s="8"/>
      <c r="D405" s="8"/>
    </row>
    <row r="406" spans="2:4" s="2" customFormat="1" ht="15" customHeight="1">
      <c r="B406" s="13"/>
      <c r="C406" s="8"/>
      <c r="D406" s="8"/>
    </row>
    <row r="407" spans="2:4" s="2" customFormat="1" ht="15" customHeight="1">
      <c r="B407" s="13"/>
      <c r="C407" s="8"/>
      <c r="D407" s="8"/>
    </row>
    <row r="408" spans="2:4" s="2" customFormat="1" ht="15" customHeight="1">
      <c r="B408" s="13"/>
      <c r="C408" s="8"/>
      <c r="D408" s="8"/>
    </row>
    <row r="409" spans="2:4" s="2" customFormat="1" ht="15" customHeight="1">
      <c r="B409" s="13"/>
      <c r="C409" s="8"/>
      <c r="D409" s="8"/>
    </row>
    <row r="410" spans="2:4" s="2" customFormat="1" ht="15" customHeight="1">
      <c r="B410" s="13"/>
      <c r="C410" s="8"/>
      <c r="D410" s="8"/>
    </row>
    <row r="411" spans="2:4" s="2" customFormat="1" ht="15" customHeight="1">
      <c r="B411" s="13"/>
      <c r="C411" s="8"/>
      <c r="D411" s="8"/>
    </row>
    <row r="412" spans="2:4" s="2" customFormat="1" ht="15" customHeight="1">
      <c r="B412" s="13"/>
      <c r="C412" s="8"/>
      <c r="D412" s="8"/>
    </row>
    <row r="413" spans="2:4" s="2" customFormat="1" ht="15" customHeight="1">
      <c r="B413" s="13"/>
      <c r="C413" s="8"/>
      <c r="D413" s="8"/>
    </row>
    <row r="414" spans="2:4" s="2" customFormat="1" ht="15" customHeight="1">
      <c r="B414" s="13"/>
      <c r="C414" s="8"/>
      <c r="D414" s="8"/>
    </row>
    <row r="415" spans="2:4" s="2" customFormat="1" ht="15" customHeight="1">
      <c r="B415" s="13"/>
      <c r="C415" s="9"/>
      <c r="D415" s="8"/>
    </row>
    <row r="416" spans="2:4" s="2" customFormat="1" ht="15" customHeight="1">
      <c r="B416" s="13"/>
      <c r="C416" s="9"/>
      <c r="D416" s="8"/>
    </row>
    <row r="417" spans="2:4" s="2" customFormat="1" ht="15" customHeight="1">
      <c r="B417" s="13"/>
      <c r="C417" s="8"/>
      <c r="D417" s="8"/>
    </row>
    <row r="418" spans="2:4" s="2" customFormat="1" ht="15" customHeight="1">
      <c r="B418" s="13"/>
      <c r="C418" s="9"/>
      <c r="D418" s="8"/>
    </row>
    <row r="419" spans="2:4" s="2" customFormat="1" ht="15" customHeight="1">
      <c r="B419" s="13"/>
      <c r="C419" s="9"/>
      <c r="D419" s="8"/>
    </row>
    <row r="420" spans="2:4" s="2" customFormat="1" ht="15" customHeight="1">
      <c r="B420" s="13"/>
      <c r="C420" s="8"/>
      <c r="D420" s="8"/>
    </row>
    <row r="421" spans="2:4" s="2" customFormat="1" ht="15" customHeight="1">
      <c r="B421" s="13"/>
      <c r="C421" s="8"/>
      <c r="D421" s="8"/>
    </row>
    <row r="422" spans="2:4" s="2" customFormat="1" ht="15" customHeight="1">
      <c r="B422" s="13"/>
      <c r="C422" s="9"/>
      <c r="D422" s="8"/>
    </row>
    <row r="423" spans="2:4" s="2" customFormat="1" ht="15" customHeight="1">
      <c r="B423" s="13"/>
      <c r="C423" s="8"/>
      <c r="D423" s="8"/>
    </row>
    <row r="424" spans="2:4" s="2" customFormat="1" ht="15" customHeight="1">
      <c r="B424" s="13"/>
      <c r="C424" s="9"/>
      <c r="D424" s="8"/>
    </row>
    <row r="425" spans="2:4" s="2" customFormat="1" ht="15" customHeight="1">
      <c r="B425" s="13"/>
      <c r="C425" s="8"/>
      <c r="D425" s="8"/>
    </row>
    <row r="426" spans="2:4" s="2" customFormat="1" ht="15" customHeight="1">
      <c r="B426" s="13"/>
      <c r="C426" s="8"/>
      <c r="D426" s="8"/>
    </row>
    <row r="427" spans="2:4" s="2" customFormat="1" ht="15" customHeight="1">
      <c r="B427" s="13"/>
      <c r="C427" s="8"/>
      <c r="D427" s="8"/>
    </row>
    <row r="428" spans="2:4" s="2" customFormat="1" ht="15" customHeight="1">
      <c r="B428" s="13"/>
      <c r="C428" s="8"/>
      <c r="D428" s="8"/>
    </row>
    <row r="429" spans="2:4" s="2" customFormat="1" ht="15" customHeight="1">
      <c r="B429" s="13"/>
      <c r="C429" s="9"/>
      <c r="D429" s="8"/>
    </row>
    <row r="430" spans="2:4" s="2" customFormat="1" ht="15" customHeight="1">
      <c r="B430" s="13"/>
      <c r="C430" s="9"/>
      <c r="D430" s="8"/>
    </row>
    <row r="431" spans="2:4" s="2" customFormat="1" ht="15" customHeight="1">
      <c r="B431" s="13"/>
      <c r="C431" s="9"/>
      <c r="D431" s="8"/>
    </row>
    <row r="432" spans="2:4" s="2" customFormat="1" ht="15" customHeight="1">
      <c r="B432" s="13"/>
      <c r="C432" s="8"/>
      <c r="D432" s="8"/>
    </row>
    <row r="433" spans="2:4" s="2" customFormat="1" ht="15" customHeight="1">
      <c r="B433" s="13"/>
      <c r="C433" s="8"/>
      <c r="D433" s="8"/>
    </row>
    <row r="434" spans="2:4" s="2" customFormat="1" ht="15" customHeight="1">
      <c r="B434" s="13"/>
      <c r="C434" s="9"/>
      <c r="D434" s="8"/>
    </row>
    <row r="435" spans="2:4" s="2" customFormat="1" ht="15" customHeight="1">
      <c r="B435" s="13"/>
      <c r="C435" s="8"/>
      <c r="D435" s="8"/>
    </row>
    <row r="436" spans="2:4" s="2" customFormat="1" ht="15" customHeight="1">
      <c r="B436" s="13"/>
      <c r="C436" s="9"/>
      <c r="D436" s="8"/>
    </row>
    <row r="437" spans="2:4" s="2" customFormat="1" ht="15" customHeight="1">
      <c r="B437" s="13"/>
      <c r="C437" s="9"/>
      <c r="D437" s="8"/>
    </row>
    <row r="438" spans="2:4" s="2" customFormat="1" ht="15" customHeight="1">
      <c r="B438" s="13"/>
      <c r="C438" s="9"/>
      <c r="D438" s="8"/>
    </row>
    <row r="439" spans="2:4" s="2" customFormat="1" ht="15" customHeight="1">
      <c r="B439" s="13"/>
      <c r="C439" s="9"/>
      <c r="D439" s="8"/>
    </row>
    <row r="440" spans="2:4" s="2" customFormat="1" ht="15" customHeight="1">
      <c r="B440" s="13"/>
      <c r="C440" s="8"/>
      <c r="D440" s="8"/>
    </row>
    <row r="441" spans="2:4" s="2" customFormat="1" ht="15" customHeight="1">
      <c r="B441" s="13"/>
      <c r="C441" s="8"/>
      <c r="D441" s="8"/>
    </row>
    <row r="442" spans="2:4" s="2" customFormat="1" ht="15" customHeight="1">
      <c r="B442" s="13"/>
      <c r="C442" s="8"/>
      <c r="D442" s="8"/>
    </row>
    <row r="443" spans="2:4" s="2" customFormat="1" ht="15" customHeight="1">
      <c r="B443" s="13"/>
      <c r="C443" s="8"/>
      <c r="D443" s="8"/>
    </row>
    <row r="444" spans="2:4" s="2" customFormat="1" ht="15" customHeight="1">
      <c r="B444" s="13"/>
      <c r="C444" s="8"/>
      <c r="D444" s="8"/>
    </row>
    <row r="445" spans="2:4" s="2" customFormat="1" ht="15" customHeight="1">
      <c r="B445" s="13"/>
      <c r="C445" s="8"/>
      <c r="D445" s="8"/>
    </row>
    <row r="446" spans="2:4" s="2" customFormat="1" ht="15" customHeight="1">
      <c r="B446" s="13"/>
      <c r="C446" s="8"/>
      <c r="D446" s="8"/>
    </row>
    <row r="447" spans="2:4" s="2" customFormat="1" ht="15" customHeight="1">
      <c r="B447" s="13"/>
      <c r="C447" s="8"/>
      <c r="D447" s="8"/>
    </row>
    <row r="448" spans="2:4" s="2" customFormat="1" ht="15" customHeight="1">
      <c r="B448" s="13"/>
      <c r="C448" s="8"/>
      <c r="D448" s="8"/>
    </row>
    <row r="449" spans="2:4" s="2" customFormat="1" ht="15" customHeight="1">
      <c r="B449" s="13"/>
      <c r="C449" s="8"/>
      <c r="D449" s="8"/>
    </row>
    <row r="450" spans="2:4" s="2" customFormat="1" ht="15" customHeight="1">
      <c r="B450" s="13"/>
      <c r="C450" s="9"/>
      <c r="D450" s="8"/>
    </row>
    <row r="451" spans="2:4" s="2" customFormat="1" ht="15" customHeight="1">
      <c r="B451" s="13"/>
      <c r="C451" s="9"/>
      <c r="D451" s="8"/>
    </row>
    <row r="452" spans="2:4" s="2" customFormat="1" ht="15" customHeight="1">
      <c r="B452" s="13"/>
      <c r="C452" s="9"/>
      <c r="D452" s="8"/>
    </row>
    <row r="453" spans="2:4" s="2" customFormat="1" ht="15" customHeight="1">
      <c r="B453" s="13"/>
      <c r="C453" s="9"/>
      <c r="D453" s="8"/>
    </row>
    <row r="454" spans="2:4" s="2" customFormat="1" ht="15" customHeight="1">
      <c r="B454" s="13"/>
      <c r="C454" s="8"/>
      <c r="D454" s="8"/>
    </row>
    <row r="455" spans="2:4" s="2" customFormat="1" ht="15" customHeight="1">
      <c r="B455" s="13"/>
      <c r="C455" s="9"/>
      <c r="D455" s="8"/>
    </row>
    <row r="456" spans="2:4" s="2" customFormat="1" ht="15" customHeight="1">
      <c r="B456" s="13"/>
      <c r="C456" s="8"/>
      <c r="D456" s="8"/>
    </row>
    <row r="457" spans="2:4" s="2" customFormat="1" ht="15" customHeight="1">
      <c r="B457" s="13"/>
      <c r="C457" s="9"/>
      <c r="D457" s="8"/>
    </row>
    <row r="458" spans="2:4" s="2" customFormat="1" ht="15" customHeight="1">
      <c r="B458" s="13"/>
      <c r="C458" s="9"/>
      <c r="D458" s="8"/>
    </row>
    <row r="459" spans="2:4" s="2" customFormat="1" ht="15" customHeight="1">
      <c r="B459" s="13"/>
      <c r="C459" s="9"/>
      <c r="D459" s="8"/>
    </row>
    <row r="460" spans="2:4" s="2" customFormat="1" ht="15" customHeight="1">
      <c r="B460" s="13"/>
      <c r="C460" s="9"/>
      <c r="D460" s="8"/>
    </row>
    <row r="461" spans="2:4" s="2" customFormat="1" ht="15" customHeight="1">
      <c r="B461" s="13"/>
      <c r="C461" s="9"/>
      <c r="D461" s="8"/>
    </row>
    <row r="462" spans="2:4" s="2" customFormat="1" ht="15" customHeight="1">
      <c r="B462" s="13"/>
      <c r="C462" s="9"/>
      <c r="D462" s="8"/>
    </row>
    <row r="463" spans="2:4" s="2" customFormat="1" ht="15" customHeight="1">
      <c r="B463" s="13"/>
      <c r="C463" s="9"/>
      <c r="D463" s="8"/>
    </row>
    <row r="464" spans="2:4" s="2" customFormat="1" ht="15" customHeight="1">
      <c r="B464" s="13"/>
      <c r="C464" s="9"/>
      <c r="D464" s="8"/>
    </row>
    <row r="465" spans="2:4" s="2" customFormat="1" ht="15" customHeight="1">
      <c r="B465" s="13"/>
      <c r="C465" s="9"/>
      <c r="D465" s="8"/>
    </row>
    <row r="466" spans="2:4" s="2" customFormat="1" ht="15" customHeight="1">
      <c r="B466" s="13"/>
      <c r="C466" s="9"/>
      <c r="D466" s="8"/>
    </row>
    <row r="467" spans="2:4" s="2" customFormat="1" ht="15" customHeight="1">
      <c r="B467" s="13"/>
      <c r="C467" s="9"/>
      <c r="D467" s="8"/>
    </row>
    <row r="468" spans="2:4" s="2" customFormat="1" ht="15" customHeight="1">
      <c r="B468" s="13"/>
      <c r="C468" s="9"/>
      <c r="D468" s="8"/>
    </row>
    <row r="469" spans="2:4" s="2" customFormat="1" ht="15" customHeight="1">
      <c r="B469" s="13"/>
      <c r="C469" s="9"/>
      <c r="D469" s="8"/>
    </row>
    <row r="470" spans="2:4" s="2" customFormat="1" ht="15" customHeight="1">
      <c r="B470" s="13"/>
      <c r="C470" s="9"/>
      <c r="D470" s="8"/>
    </row>
    <row r="471" spans="2:4" s="2" customFormat="1" ht="15" customHeight="1">
      <c r="B471" s="13"/>
      <c r="C471" s="9"/>
      <c r="D471" s="8"/>
    </row>
    <row r="472" spans="2:4" s="2" customFormat="1" ht="15" customHeight="1">
      <c r="B472" s="13"/>
      <c r="C472" s="9"/>
      <c r="D472" s="8"/>
    </row>
    <row r="473" spans="2:4" s="2" customFormat="1" ht="15" customHeight="1">
      <c r="B473" s="13"/>
      <c r="C473" s="9"/>
      <c r="D473" s="8"/>
    </row>
    <row r="474" spans="2:4" s="2" customFormat="1" ht="15" customHeight="1">
      <c r="B474" s="13"/>
      <c r="C474" s="9"/>
      <c r="D474" s="8"/>
    </row>
    <row r="475" spans="2:4" s="2" customFormat="1" ht="15" customHeight="1">
      <c r="B475" s="13"/>
      <c r="C475" s="9"/>
      <c r="D475" s="8"/>
    </row>
    <row r="476" spans="2:4" s="2" customFormat="1" ht="15" customHeight="1">
      <c r="B476" s="13"/>
      <c r="C476" s="9"/>
      <c r="D476" s="8"/>
    </row>
    <row r="477" spans="2:4" s="2" customFormat="1" ht="15" customHeight="1">
      <c r="B477" s="13"/>
      <c r="C477" s="9"/>
      <c r="D477" s="8"/>
    </row>
    <row r="478" spans="2:4" s="2" customFormat="1" ht="15" customHeight="1">
      <c r="B478" s="13"/>
      <c r="C478" s="9"/>
      <c r="D478" s="8"/>
    </row>
    <row r="479" spans="2:4" s="2" customFormat="1" ht="15" customHeight="1">
      <c r="B479" s="13"/>
      <c r="C479" s="9"/>
      <c r="D479" s="8"/>
    </row>
    <row r="480" spans="2:4" s="2" customFormat="1" ht="15" customHeight="1">
      <c r="B480" s="13"/>
      <c r="C480" s="9"/>
      <c r="D480" s="8"/>
    </row>
    <row r="481" spans="2:4" s="2" customFormat="1" ht="15" customHeight="1">
      <c r="B481" s="13"/>
      <c r="C481" s="9"/>
      <c r="D481" s="8"/>
    </row>
    <row r="482" spans="2:4" s="2" customFormat="1" ht="15" customHeight="1">
      <c r="B482" s="13"/>
      <c r="C482" s="9"/>
      <c r="D482" s="8"/>
    </row>
    <row r="483" spans="2:4" s="2" customFormat="1" ht="15" customHeight="1">
      <c r="B483" s="13"/>
      <c r="C483" s="9"/>
      <c r="D483" s="8"/>
    </row>
    <row r="484" spans="2:4" s="2" customFormat="1" ht="15" customHeight="1">
      <c r="B484" s="13"/>
      <c r="C484" s="9"/>
      <c r="D484" s="8"/>
    </row>
    <row r="485" spans="2:4" s="2" customFormat="1" ht="15" customHeight="1">
      <c r="B485" s="13"/>
      <c r="C485" s="9"/>
      <c r="D485" s="8"/>
    </row>
    <row r="486" spans="2:4" s="2" customFormat="1" ht="15" customHeight="1">
      <c r="B486" s="13"/>
      <c r="C486" s="9"/>
      <c r="D486" s="8"/>
    </row>
    <row r="487" spans="2:4" s="2" customFormat="1" ht="15" customHeight="1">
      <c r="B487" s="13"/>
      <c r="C487" s="9"/>
      <c r="D487" s="8"/>
    </row>
    <row r="488" spans="2:4" s="2" customFormat="1" ht="15" customHeight="1">
      <c r="B488" s="13"/>
      <c r="C488" s="9"/>
      <c r="D488" s="8"/>
    </row>
    <row r="489" spans="2:4" s="2" customFormat="1" ht="15" customHeight="1">
      <c r="B489" s="13"/>
      <c r="C489" s="9"/>
      <c r="D489" s="8"/>
    </row>
    <row r="490" spans="2:4" s="2" customFormat="1" ht="15" customHeight="1">
      <c r="B490" s="13"/>
      <c r="C490" s="9"/>
      <c r="D490" s="8"/>
    </row>
    <row r="491" spans="2:4" s="2" customFormat="1" ht="15" customHeight="1">
      <c r="B491" s="13"/>
      <c r="C491" s="9"/>
      <c r="D491" s="8"/>
    </row>
    <row r="492" spans="2:4" s="2" customFormat="1" ht="15" customHeight="1">
      <c r="B492" s="13"/>
      <c r="C492" s="9"/>
      <c r="D492" s="8"/>
    </row>
    <row r="493" spans="2:4" s="2" customFormat="1" ht="15" customHeight="1">
      <c r="B493" s="13"/>
      <c r="C493" s="9"/>
      <c r="D493" s="8"/>
    </row>
    <row r="494" spans="2:4" s="2" customFormat="1" ht="15" customHeight="1">
      <c r="B494" s="13"/>
      <c r="C494" s="9"/>
      <c r="D494" s="8"/>
    </row>
    <row r="495" spans="2:4" s="2" customFormat="1" ht="15" customHeight="1">
      <c r="B495" s="13"/>
      <c r="C495" s="9"/>
      <c r="D495" s="8"/>
    </row>
    <row r="496" spans="2:4" s="2" customFormat="1" ht="15" customHeight="1">
      <c r="B496" s="13"/>
      <c r="C496" s="9"/>
      <c r="D496" s="8"/>
    </row>
    <row r="497" spans="2:4" s="2" customFormat="1" ht="15" customHeight="1">
      <c r="B497" s="13"/>
      <c r="C497" s="9"/>
      <c r="D497" s="8"/>
    </row>
    <row r="498" spans="2:4" s="2" customFormat="1" ht="15" customHeight="1">
      <c r="B498" s="13"/>
      <c r="C498" s="9"/>
      <c r="D498" s="8"/>
    </row>
    <row r="499" spans="2:4" s="2" customFormat="1" ht="15" customHeight="1">
      <c r="B499" s="13"/>
      <c r="C499" s="9"/>
      <c r="D499" s="8"/>
    </row>
    <row r="500" spans="2:4" s="2" customFormat="1" ht="15" customHeight="1">
      <c r="B500" s="13"/>
      <c r="C500" s="9"/>
      <c r="D500" s="8"/>
    </row>
    <row r="501" spans="2:4" s="2" customFormat="1" ht="15" customHeight="1">
      <c r="B501" s="13"/>
      <c r="C501" s="9"/>
      <c r="D501" s="8"/>
    </row>
    <row r="502" spans="2:4" s="2" customFormat="1" ht="15" customHeight="1">
      <c r="B502" s="13"/>
      <c r="C502" s="9"/>
      <c r="D502" s="8"/>
    </row>
    <row r="503" spans="2:4" s="2" customFormat="1" ht="15" customHeight="1">
      <c r="B503" s="13"/>
      <c r="C503" s="9"/>
      <c r="D503" s="8"/>
    </row>
    <row r="504" spans="2:4" s="2" customFormat="1" ht="15" customHeight="1">
      <c r="B504" s="13"/>
      <c r="C504" s="9"/>
      <c r="D504" s="8"/>
    </row>
    <row r="505" spans="2:4" s="2" customFormat="1" ht="15" customHeight="1">
      <c r="B505" s="13"/>
      <c r="C505" s="9"/>
      <c r="D505" s="8"/>
    </row>
    <row r="506" spans="2:4" s="2" customFormat="1" ht="15" customHeight="1">
      <c r="B506" s="13"/>
      <c r="C506" s="9"/>
      <c r="D506" s="8"/>
    </row>
    <row r="507" spans="2:4" s="2" customFormat="1" ht="15" customHeight="1">
      <c r="B507" s="13"/>
      <c r="C507" s="9"/>
      <c r="D507" s="8"/>
    </row>
    <row r="508" spans="2:4" s="2" customFormat="1" ht="15" customHeight="1">
      <c r="B508" s="13"/>
      <c r="C508" s="9"/>
      <c r="D508" s="8"/>
    </row>
    <row r="509" spans="2:4" s="2" customFormat="1" ht="15" customHeight="1">
      <c r="B509" s="13"/>
      <c r="C509" s="9"/>
      <c r="D509" s="8"/>
    </row>
    <row r="510" spans="2:4" s="2" customFormat="1" ht="15" customHeight="1">
      <c r="B510" s="13"/>
      <c r="C510" s="9"/>
      <c r="D510" s="8"/>
    </row>
    <row r="511" spans="2:4" s="2" customFormat="1" ht="15" customHeight="1">
      <c r="B511" s="13"/>
      <c r="C511" s="9"/>
      <c r="D511" s="8"/>
    </row>
    <row r="512" spans="2:4" s="2" customFormat="1" ht="15" customHeight="1">
      <c r="B512" s="13"/>
      <c r="C512" s="9"/>
      <c r="D512" s="8"/>
    </row>
    <row r="513" spans="2:4" s="2" customFormat="1" ht="15" customHeight="1">
      <c r="B513" s="13"/>
      <c r="C513" s="9"/>
      <c r="D513" s="8"/>
    </row>
    <row r="514" spans="2:4" s="2" customFormat="1" ht="15" customHeight="1">
      <c r="B514" s="13"/>
      <c r="C514" s="9"/>
      <c r="D514" s="8"/>
    </row>
    <row r="515" spans="2:4" s="2" customFormat="1" ht="15" customHeight="1">
      <c r="B515" s="13"/>
      <c r="C515" s="9"/>
      <c r="D515" s="8"/>
    </row>
    <row r="516" spans="2:4" s="2" customFormat="1" ht="15" customHeight="1">
      <c r="B516" s="13"/>
      <c r="C516" s="8"/>
      <c r="D516" s="8"/>
    </row>
    <row r="517" spans="2:4" s="2" customFormat="1" ht="15" customHeight="1">
      <c r="B517" s="13"/>
      <c r="C517" s="8"/>
      <c r="D517" s="8"/>
    </row>
    <row r="518" spans="2:4" s="2" customFormat="1" ht="15" customHeight="1">
      <c r="B518" s="13"/>
      <c r="C518" s="8"/>
      <c r="D518" s="8"/>
    </row>
    <row r="519" spans="2:4" s="2" customFormat="1" ht="15" customHeight="1">
      <c r="B519" s="13"/>
      <c r="C519" s="8"/>
      <c r="D519" s="8"/>
    </row>
    <row r="520" spans="2:4" s="2" customFormat="1" ht="15" customHeight="1">
      <c r="B520" s="13"/>
      <c r="C520" s="8"/>
      <c r="D520" s="8"/>
    </row>
    <row r="521" spans="2:4" s="2" customFormat="1" ht="15" customHeight="1">
      <c r="B521" s="13"/>
      <c r="C521" s="9"/>
      <c r="D521" s="8"/>
    </row>
    <row r="522" spans="2:4" s="2" customFormat="1" ht="15" customHeight="1">
      <c r="B522" s="13"/>
      <c r="C522" s="9"/>
      <c r="D522" s="8"/>
    </row>
    <row r="523" spans="2:4" s="2" customFormat="1" ht="15" customHeight="1">
      <c r="B523" s="13"/>
      <c r="C523" s="9"/>
      <c r="D523" s="8"/>
    </row>
    <row r="524" spans="2:4" s="2" customFormat="1" ht="15" customHeight="1">
      <c r="B524" s="13"/>
      <c r="C524" s="9"/>
      <c r="D524" s="8"/>
    </row>
    <row r="525" spans="2:4" s="2" customFormat="1" ht="15" customHeight="1">
      <c r="B525" s="13"/>
      <c r="C525" s="9"/>
      <c r="D525" s="8"/>
    </row>
    <row r="526" spans="2:4" s="2" customFormat="1" ht="15" customHeight="1">
      <c r="B526" s="13"/>
      <c r="C526" s="9"/>
      <c r="D526" s="8"/>
    </row>
    <row r="527" spans="2:4" s="2" customFormat="1" ht="15" customHeight="1">
      <c r="B527" s="13"/>
      <c r="C527" s="9"/>
      <c r="D527" s="8"/>
    </row>
    <row r="528" spans="2:4" s="2" customFormat="1" ht="15" customHeight="1">
      <c r="B528" s="13"/>
      <c r="C528" s="9"/>
      <c r="D528" s="8"/>
    </row>
    <row r="529" spans="2:4" s="2" customFormat="1" ht="15" customHeight="1">
      <c r="B529" s="13"/>
      <c r="C529" s="9"/>
      <c r="D529" s="8"/>
    </row>
    <row r="530" spans="2:4" s="2" customFormat="1" ht="15" customHeight="1">
      <c r="B530" s="13"/>
      <c r="C530" s="9"/>
      <c r="D530" s="8"/>
    </row>
    <row r="531" spans="2:4" s="2" customFormat="1" ht="15" customHeight="1">
      <c r="B531" s="13"/>
      <c r="C531" s="9"/>
      <c r="D531" s="8"/>
    </row>
    <row r="532" spans="2:4" s="2" customFormat="1" ht="15" customHeight="1">
      <c r="B532" s="13"/>
      <c r="C532" s="9"/>
      <c r="D532" s="8"/>
    </row>
    <row r="533" spans="2:4" s="2" customFormat="1" ht="15" customHeight="1">
      <c r="B533" s="13"/>
      <c r="C533" s="9"/>
      <c r="D533" s="8"/>
    </row>
    <row r="534" spans="2:4" s="2" customFormat="1" ht="15" customHeight="1">
      <c r="B534" s="13"/>
      <c r="C534" s="9"/>
      <c r="D534" s="8"/>
    </row>
    <row r="535" spans="2:4" s="2" customFormat="1" ht="15" customHeight="1">
      <c r="B535" s="13"/>
      <c r="C535" s="9"/>
      <c r="D535" s="8"/>
    </row>
    <row r="536" spans="2:4" s="2" customFormat="1" ht="15" customHeight="1">
      <c r="B536" s="13"/>
      <c r="C536" s="9"/>
      <c r="D536" s="8"/>
    </row>
    <row r="537" spans="2:4" s="2" customFormat="1" ht="15" customHeight="1">
      <c r="B537" s="13"/>
      <c r="C537" s="9"/>
      <c r="D537" s="8"/>
    </row>
    <row r="538" spans="2:4" s="2" customFormat="1" ht="15" customHeight="1">
      <c r="B538" s="13"/>
      <c r="C538" s="9"/>
      <c r="D538" s="8"/>
    </row>
    <row r="539" spans="2:4" s="2" customFormat="1" ht="15" customHeight="1">
      <c r="B539" s="13"/>
      <c r="C539" s="9"/>
      <c r="D539" s="8"/>
    </row>
    <row r="540" spans="2:4" s="2" customFormat="1" ht="15" customHeight="1">
      <c r="B540" s="13"/>
      <c r="C540" s="9"/>
      <c r="D540" s="8"/>
    </row>
    <row r="541" ht="15" customHeight="1">
      <c r="C541" s="29"/>
    </row>
    <row r="542" ht="15" customHeight="1">
      <c r="C542" s="29"/>
    </row>
    <row r="543" ht="15" customHeight="1">
      <c r="C543" s="29"/>
    </row>
    <row r="544" ht="15" customHeight="1">
      <c r="C544" s="29"/>
    </row>
    <row r="545" ht="15" customHeight="1">
      <c r="C545" s="29"/>
    </row>
    <row r="546" ht="15" customHeight="1">
      <c r="C546" s="29"/>
    </row>
    <row r="547" ht="15" customHeight="1">
      <c r="C547" s="29"/>
    </row>
    <row r="548" ht="15" customHeight="1">
      <c r="C548" s="29"/>
    </row>
    <row r="549" ht="15" customHeight="1">
      <c r="C549" s="29"/>
    </row>
    <row r="550" ht="15" customHeight="1">
      <c r="C550" s="29"/>
    </row>
    <row r="551" ht="15" customHeight="1">
      <c r="C551" s="29"/>
    </row>
    <row r="552" ht="15" customHeight="1">
      <c r="C552" s="29"/>
    </row>
    <row r="553" ht="15" customHeight="1">
      <c r="C553" s="29"/>
    </row>
    <row r="554" ht="15" customHeight="1">
      <c r="C554" s="29"/>
    </row>
    <row r="555" ht="15" customHeight="1">
      <c r="C555" s="29"/>
    </row>
    <row r="556" ht="15" customHeight="1">
      <c r="C556" s="29"/>
    </row>
    <row r="557" ht="15" customHeight="1">
      <c r="C557" s="29"/>
    </row>
    <row r="558" ht="15" customHeight="1">
      <c r="C558" s="29"/>
    </row>
    <row r="559" ht="15" customHeight="1">
      <c r="C559" s="29"/>
    </row>
    <row r="560" ht="15" customHeight="1">
      <c r="C560" s="29"/>
    </row>
    <row r="561" ht="15" customHeight="1">
      <c r="C561" s="29"/>
    </row>
    <row r="564" ht="15" customHeight="1">
      <c r="C564" s="29"/>
    </row>
    <row r="565" ht="15" customHeight="1">
      <c r="C565" s="29"/>
    </row>
    <row r="566" ht="15" customHeight="1">
      <c r="C566" s="29"/>
    </row>
    <row r="567" ht="15" customHeight="1">
      <c r="C567" s="29"/>
    </row>
    <row r="568" ht="15" customHeight="1">
      <c r="C568" s="29"/>
    </row>
    <row r="569" ht="15" customHeight="1">
      <c r="C569" s="29"/>
    </row>
    <row r="570" ht="15" customHeight="1">
      <c r="C570" s="29"/>
    </row>
    <row r="571" ht="15" customHeight="1">
      <c r="C571" s="29"/>
    </row>
    <row r="572" ht="15" customHeight="1">
      <c r="C572" s="29"/>
    </row>
    <row r="573" ht="15" customHeight="1">
      <c r="C573" s="29"/>
    </row>
    <row r="574" ht="15" customHeight="1">
      <c r="C574" s="29"/>
    </row>
    <row r="575" ht="15" customHeight="1">
      <c r="C575" s="29"/>
    </row>
    <row r="576" ht="15" customHeight="1">
      <c r="C576" s="29"/>
    </row>
    <row r="577" ht="15" customHeight="1">
      <c r="C577" s="29"/>
    </row>
    <row r="578" ht="15" customHeight="1">
      <c r="C578" s="29"/>
    </row>
    <row r="579" ht="15" customHeight="1">
      <c r="C579" s="29"/>
    </row>
    <row r="580" ht="15" customHeight="1">
      <c r="C580" s="29"/>
    </row>
    <row r="581" ht="15" customHeight="1">
      <c r="C581" s="29"/>
    </row>
    <row r="582" ht="15" customHeight="1">
      <c r="C582" s="29"/>
    </row>
    <row r="583" ht="15" customHeight="1">
      <c r="C583" s="29"/>
    </row>
    <row r="584" ht="15" customHeight="1">
      <c r="C584" s="29"/>
    </row>
    <row r="585" ht="15" customHeight="1">
      <c r="C585" s="29"/>
    </row>
    <row r="586" ht="15" customHeight="1">
      <c r="C586" s="29"/>
    </row>
    <row r="587" ht="15" customHeight="1">
      <c r="C587" s="29"/>
    </row>
    <row r="588" ht="15" customHeight="1">
      <c r="C588" s="29"/>
    </row>
    <row r="589" ht="15" customHeight="1">
      <c r="C589" s="29"/>
    </row>
    <row r="590" ht="15" customHeight="1">
      <c r="C590" s="29"/>
    </row>
    <row r="591" ht="15" customHeight="1">
      <c r="C591" s="29"/>
    </row>
    <row r="592" ht="15" customHeight="1">
      <c r="C592" s="29"/>
    </row>
    <row r="593" ht="15" customHeight="1">
      <c r="C593" s="29"/>
    </row>
    <row r="594" ht="15" customHeight="1">
      <c r="C594" s="29"/>
    </row>
    <row r="595" ht="15" customHeight="1">
      <c r="C595" s="29"/>
    </row>
    <row r="596" ht="15" customHeight="1">
      <c r="C596" s="29"/>
    </row>
    <row r="597" ht="15" customHeight="1">
      <c r="C597" s="29"/>
    </row>
    <row r="598" ht="15" customHeight="1">
      <c r="C598" s="29"/>
    </row>
    <row r="599" ht="15" customHeight="1">
      <c r="C599" s="29"/>
    </row>
    <row r="600" ht="15" customHeight="1">
      <c r="C600" s="29"/>
    </row>
    <row r="601" ht="15" customHeight="1">
      <c r="C601" s="29"/>
    </row>
    <row r="602" ht="15" customHeight="1">
      <c r="C602" s="29"/>
    </row>
    <row r="603" ht="15" customHeight="1">
      <c r="C603" s="29"/>
    </row>
    <row r="604" ht="15" customHeight="1">
      <c r="C604" s="29"/>
    </row>
    <row r="605" ht="15" customHeight="1">
      <c r="C605" s="29"/>
    </row>
    <row r="606" ht="15" customHeight="1">
      <c r="C606" s="29"/>
    </row>
    <row r="607" ht="15" customHeight="1">
      <c r="C607" s="29"/>
    </row>
    <row r="608" ht="15" customHeight="1">
      <c r="C608" s="29"/>
    </row>
    <row r="609" ht="15" customHeight="1">
      <c r="C609" s="29"/>
    </row>
    <row r="610" ht="15" customHeight="1">
      <c r="C610" s="29"/>
    </row>
    <row r="611" ht="15" customHeight="1">
      <c r="C611" s="29"/>
    </row>
    <row r="612" ht="15" customHeight="1">
      <c r="C612" s="29"/>
    </row>
    <row r="613" ht="15" customHeight="1">
      <c r="C613" s="29"/>
    </row>
    <row r="614" ht="15" customHeight="1">
      <c r="C614" s="29"/>
    </row>
    <row r="615" ht="15" customHeight="1">
      <c r="C615" s="29"/>
    </row>
    <row r="616" ht="15" customHeight="1">
      <c r="C616" s="29"/>
    </row>
    <row r="617" ht="15" customHeight="1">
      <c r="C617" s="29"/>
    </row>
    <row r="618" ht="15" customHeight="1">
      <c r="C618" s="29"/>
    </row>
    <row r="619" ht="15" customHeight="1">
      <c r="C619" s="29"/>
    </row>
    <row r="620" ht="15" customHeight="1">
      <c r="C620" s="29"/>
    </row>
    <row r="621" ht="15" customHeight="1">
      <c r="C621" s="29"/>
    </row>
    <row r="622" ht="15" customHeight="1">
      <c r="C622" s="29"/>
    </row>
    <row r="623" ht="15" customHeight="1">
      <c r="C623" s="29"/>
    </row>
    <row r="624" ht="15" customHeight="1">
      <c r="C624" s="29"/>
    </row>
    <row r="625" ht="15" customHeight="1">
      <c r="C625" s="29"/>
    </row>
    <row r="626" ht="15" customHeight="1">
      <c r="C626" s="29"/>
    </row>
    <row r="627" ht="15" customHeight="1">
      <c r="C627" s="29"/>
    </row>
    <row r="628" ht="15" customHeight="1">
      <c r="C628" s="29"/>
    </row>
    <row r="629" ht="15" customHeight="1">
      <c r="C629" s="29"/>
    </row>
    <row r="630" ht="15" customHeight="1">
      <c r="C630" s="29"/>
    </row>
    <row r="631" ht="15" customHeight="1">
      <c r="C631" s="29"/>
    </row>
    <row r="632" ht="15" customHeight="1">
      <c r="C632" s="29"/>
    </row>
    <row r="633" ht="15" customHeight="1">
      <c r="C633" s="29"/>
    </row>
    <row r="634" ht="15" customHeight="1">
      <c r="C634" s="29"/>
    </row>
    <row r="635" ht="15" customHeight="1">
      <c r="C635" s="29"/>
    </row>
    <row r="636" ht="15" customHeight="1">
      <c r="C636" s="29"/>
    </row>
    <row r="637" ht="15" customHeight="1">
      <c r="C637" s="29"/>
    </row>
    <row r="638" ht="15" customHeight="1">
      <c r="C638" s="29"/>
    </row>
    <row r="639" ht="15" customHeight="1">
      <c r="C639" s="29"/>
    </row>
    <row r="640" ht="15" customHeight="1">
      <c r="C640" s="29"/>
    </row>
    <row r="641" ht="15" customHeight="1">
      <c r="C641" s="29"/>
    </row>
    <row r="642" ht="15" customHeight="1">
      <c r="C642" s="29"/>
    </row>
    <row r="643" ht="15" customHeight="1">
      <c r="C643" s="29"/>
    </row>
    <row r="644" ht="15" customHeight="1">
      <c r="C644" s="29"/>
    </row>
    <row r="645" ht="15" customHeight="1">
      <c r="C645" s="29"/>
    </row>
    <row r="646" ht="15" customHeight="1">
      <c r="C646" s="29"/>
    </row>
    <row r="647" ht="15" customHeight="1">
      <c r="C647" s="29"/>
    </row>
    <row r="648" ht="15" customHeight="1">
      <c r="C648" s="29"/>
    </row>
    <row r="649" ht="15" customHeight="1">
      <c r="C649" s="29"/>
    </row>
    <row r="650" ht="15" customHeight="1">
      <c r="C650" s="29"/>
    </row>
    <row r="651" ht="15" customHeight="1">
      <c r="C651" s="29"/>
    </row>
    <row r="652" ht="15" customHeight="1">
      <c r="C652" s="29"/>
    </row>
    <row r="653" ht="15" customHeight="1">
      <c r="C653" s="29"/>
    </row>
    <row r="654" ht="15" customHeight="1">
      <c r="C654" s="29"/>
    </row>
    <row r="655" ht="15" customHeight="1">
      <c r="C655" s="29"/>
    </row>
    <row r="656" ht="15" customHeight="1">
      <c r="C656" s="29"/>
    </row>
    <row r="657" ht="15" customHeight="1">
      <c r="C657" s="29"/>
    </row>
    <row r="658" ht="15" customHeight="1">
      <c r="C658" s="29"/>
    </row>
    <row r="659" ht="15" customHeight="1">
      <c r="C659" s="29"/>
    </row>
    <row r="660" ht="15" customHeight="1">
      <c r="C660" s="29"/>
    </row>
    <row r="661" ht="15" customHeight="1">
      <c r="C661" s="29"/>
    </row>
    <row r="662" ht="15" customHeight="1">
      <c r="C662" s="29"/>
    </row>
    <row r="663" ht="15" customHeight="1">
      <c r="C663" s="29"/>
    </row>
    <row r="664" ht="15" customHeight="1">
      <c r="C664" s="29"/>
    </row>
    <row r="665" ht="15" customHeight="1">
      <c r="C665" s="29"/>
    </row>
    <row r="666" ht="15" customHeight="1">
      <c r="C666" s="29"/>
    </row>
    <row r="667" ht="15" customHeight="1">
      <c r="C667" s="29"/>
    </row>
    <row r="668" ht="15" customHeight="1">
      <c r="C668" s="29"/>
    </row>
    <row r="669" ht="15" customHeight="1">
      <c r="C669" s="29"/>
    </row>
    <row r="670" ht="15" customHeight="1">
      <c r="C670" s="29"/>
    </row>
    <row r="671" ht="15" customHeight="1">
      <c r="C671" s="29"/>
    </row>
    <row r="672" ht="15" customHeight="1">
      <c r="C672" s="29"/>
    </row>
    <row r="673" ht="15" customHeight="1">
      <c r="C673" s="29"/>
    </row>
    <row r="674" ht="15" customHeight="1">
      <c r="C674" s="29"/>
    </row>
    <row r="675" ht="15" customHeight="1">
      <c r="C675" s="29"/>
    </row>
    <row r="676" ht="15" customHeight="1">
      <c r="C676" s="29"/>
    </row>
    <row r="677" ht="15" customHeight="1">
      <c r="C677" s="29"/>
    </row>
    <row r="678" ht="15" customHeight="1">
      <c r="C678" s="29"/>
    </row>
    <row r="679" ht="15" customHeight="1">
      <c r="C679" s="29"/>
    </row>
    <row r="680" ht="15" customHeight="1">
      <c r="C680" s="29"/>
    </row>
    <row r="681" ht="15" customHeight="1">
      <c r="C681" s="29"/>
    </row>
    <row r="682" ht="15" customHeight="1">
      <c r="C682" s="29"/>
    </row>
    <row r="683" ht="15" customHeight="1">
      <c r="C683" s="29"/>
    </row>
    <row r="684" ht="15" customHeight="1">
      <c r="C684" s="29"/>
    </row>
    <row r="685" ht="15" customHeight="1">
      <c r="C685" s="29"/>
    </row>
    <row r="686" ht="15" customHeight="1">
      <c r="C686" s="29"/>
    </row>
    <row r="687" ht="15" customHeight="1">
      <c r="C687" s="29"/>
    </row>
    <row r="688" ht="15" customHeight="1">
      <c r="C688" s="29"/>
    </row>
    <row r="689" ht="15" customHeight="1">
      <c r="C689" s="29"/>
    </row>
    <row r="690" ht="15" customHeight="1">
      <c r="C690" s="29"/>
    </row>
    <row r="691" ht="15" customHeight="1">
      <c r="C691" s="29"/>
    </row>
    <row r="692" ht="15" customHeight="1">
      <c r="C692" s="29"/>
    </row>
    <row r="693" ht="15" customHeight="1">
      <c r="C693" s="29"/>
    </row>
    <row r="694" ht="15" customHeight="1">
      <c r="C694" s="29"/>
    </row>
    <row r="695" ht="15" customHeight="1">
      <c r="C695" s="29"/>
    </row>
    <row r="696" ht="15" customHeight="1">
      <c r="C696" s="29"/>
    </row>
    <row r="697" ht="15" customHeight="1">
      <c r="C697" s="29"/>
    </row>
    <row r="698" ht="15" customHeight="1">
      <c r="C698" s="29"/>
    </row>
    <row r="699" ht="15" customHeight="1">
      <c r="C699" s="29"/>
    </row>
    <row r="700" ht="15" customHeight="1">
      <c r="C700" s="29"/>
    </row>
  </sheetData>
  <sheetProtection/>
  <mergeCells count="6">
    <mergeCell ref="B2:G2"/>
    <mergeCell ref="B4:G4"/>
    <mergeCell ref="B6:B7"/>
    <mergeCell ref="C6:C7"/>
    <mergeCell ref="D6:D7"/>
    <mergeCell ref="E6:G6"/>
  </mergeCells>
  <printOptions horizontalCentered="1"/>
  <pageMargins left="0.7874015748031497" right="0" top="0.1968503937007874" bottom="0" header="0" footer="0"/>
  <pageSetup horizontalDpi="600" verticalDpi="600" orientation="portrait" paperSize="9" scale="95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E343"/>
  <sheetViews>
    <sheetView zoomScalePageLayoutView="0" workbookViewId="0" topLeftCell="A13">
      <selection activeCell="K10" sqref="K10"/>
    </sheetView>
  </sheetViews>
  <sheetFormatPr defaultColWidth="9.140625" defaultRowHeight="12.75"/>
  <cols>
    <col min="1" max="1" width="19.00390625" style="72" customWidth="1"/>
    <col min="2" max="2" width="46.8515625" style="73" customWidth="1"/>
    <col min="3" max="3" width="7.57421875" style="0" customWidth="1"/>
    <col min="4" max="4" width="8.7109375" style="59" customWidth="1"/>
    <col min="5" max="5" width="8.8515625" style="59" customWidth="1"/>
    <col min="6" max="6" width="3.421875" style="59" customWidth="1"/>
    <col min="7" max="16384" width="9.140625" style="59" customWidth="1"/>
  </cols>
  <sheetData>
    <row r="1" spans="1:5" ht="45" customHeight="1">
      <c r="A1" s="228" t="s">
        <v>270</v>
      </c>
      <c r="B1" s="228"/>
      <c r="C1" s="228"/>
      <c r="D1" s="228"/>
      <c r="E1" s="228"/>
    </row>
    <row r="2" spans="1:2" ht="27.75" customHeight="1">
      <c r="A2" s="71"/>
      <c r="B2" s="71"/>
    </row>
    <row r="3" ht="26.25" customHeight="1" hidden="1"/>
    <row r="4" spans="1:5" ht="30" customHeight="1">
      <c r="A4" s="229" t="s">
        <v>271</v>
      </c>
      <c r="B4" s="229"/>
      <c r="C4" s="229"/>
      <c r="D4" s="229"/>
      <c r="E4" s="229"/>
    </row>
    <row r="5" ht="19.5" customHeight="1"/>
    <row r="6" ht="30" customHeight="1" hidden="1"/>
    <row r="7" spans="1:5" s="74" customFormat="1" ht="21" customHeight="1">
      <c r="A7" s="240" t="s">
        <v>40</v>
      </c>
      <c r="B7" s="240" t="s">
        <v>41</v>
      </c>
      <c r="C7" s="230" t="s">
        <v>99</v>
      </c>
      <c r="D7" s="231"/>
      <c r="E7" s="231"/>
    </row>
    <row r="8" spans="1:5" s="74" customFormat="1" ht="22.5" customHeight="1">
      <c r="A8" s="241"/>
      <c r="B8" s="241"/>
      <c r="C8" s="144" t="s">
        <v>134</v>
      </c>
      <c r="D8" s="144" t="s">
        <v>135</v>
      </c>
      <c r="E8" s="175" t="s">
        <v>136</v>
      </c>
    </row>
    <row r="9" spans="1:5" ht="16.5" customHeight="1">
      <c r="A9" s="38"/>
      <c r="B9" s="40"/>
      <c r="C9" s="75"/>
      <c r="D9" s="75"/>
      <c r="E9" s="75"/>
    </row>
    <row r="10" spans="1:5" ht="29.25" customHeight="1">
      <c r="A10" s="110" t="s">
        <v>55</v>
      </c>
      <c r="B10" s="40" t="s">
        <v>87</v>
      </c>
      <c r="C10" s="88">
        <f>C11</f>
        <v>347.50000000000045</v>
      </c>
      <c r="D10" s="88">
        <f>D11</f>
        <v>-261.3999999999994</v>
      </c>
      <c r="E10" s="88"/>
    </row>
    <row r="11" spans="1:5" ht="25.5" customHeight="1">
      <c r="A11" s="110" t="s">
        <v>55</v>
      </c>
      <c r="B11" s="121" t="s">
        <v>88</v>
      </c>
      <c r="C11" s="76">
        <f>(-C12)</f>
        <v>347.50000000000045</v>
      </c>
      <c r="D11" s="76">
        <f>(-D12)</f>
        <v>-261.3999999999994</v>
      </c>
      <c r="E11" s="76"/>
    </row>
    <row r="12" spans="1:5" ht="27.75" customHeight="1">
      <c r="A12" s="110" t="s">
        <v>56</v>
      </c>
      <c r="B12" s="40" t="s">
        <v>89</v>
      </c>
      <c r="C12" s="78">
        <f>C16-C20</f>
        <v>-347.50000000000045</v>
      </c>
      <c r="D12" s="78">
        <f>D16-D20</f>
        <v>261.3999999999994</v>
      </c>
      <c r="E12" s="78"/>
    </row>
    <row r="13" spans="1:5" ht="16.5" customHeight="1">
      <c r="A13" s="110" t="s">
        <v>57</v>
      </c>
      <c r="B13" s="40" t="s">
        <v>42</v>
      </c>
      <c r="C13" s="78">
        <f aca="true" t="shared" si="0" ref="C13:D15">C14</f>
        <v>1954.6999999999998</v>
      </c>
      <c r="D13" s="78">
        <f t="shared" si="0"/>
        <v>1830.8999999999999</v>
      </c>
      <c r="E13" s="78">
        <f aca="true" t="shared" si="1" ref="E13:E20">D13/C13*100</f>
        <v>93.66654729626029</v>
      </c>
    </row>
    <row r="14" spans="1:5" ht="16.5" customHeight="1">
      <c r="A14" s="110" t="s">
        <v>58</v>
      </c>
      <c r="B14" s="40" t="s">
        <v>43</v>
      </c>
      <c r="C14" s="78">
        <f t="shared" si="0"/>
        <v>1954.6999999999998</v>
      </c>
      <c r="D14" s="78">
        <f t="shared" si="0"/>
        <v>1830.8999999999999</v>
      </c>
      <c r="E14" s="78">
        <f t="shared" si="1"/>
        <v>93.66654729626029</v>
      </c>
    </row>
    <row r="15" spans="1:5" ht="27.75" customHeight="1">
      <c r="A15" s="110" t="s">
        <v>59</v>
      </c>
      <c r="B15" s="40" t="s">
        <v>44</v>
      </c>
      <c r="C15" s="78">
        <f t="shared" si="0"/>
        <v>1954.6999999999998</v>
      </c>
      <c r="D15" s="78">
        <f t="shared" si="0"/>
        <v>1830.8999999999999</v>
      </c>
      <c r="E15" s="78">
        <f t="shared" si="1"/>
        <v>93.66654729626029</v>
      </c>
    </row>
    <row r="16" spans="1:5" ht="30" customHeight="1">
      <c r="A16" s="110" t="s">
        <v>60</v>
      </c>
      <c r="B16" s="40" t="s">
        <v>45</v>
      </c>
      <c r="C16" s="78">
        <f>Доходы!C67</f>
        <v>1954.6999999999998</v>
      </c>
      <c r="D16" s="78">
        <f>Доходы!D67</f>
        <v>1830.8999999999999</v>
      </c>
      <c r="E16" s="78">
        <f t="shared" si="1"/>
        <v>93.66654729626029</v>
      </c>
    </row>
    <row r="17" spans="1:5" ht="16.5" customHeight="1">
      <c r="A17" s="110" t="s">
        <v>61</v>
      </c>
      <c r="B17" s="40" t="s">
        <v>73</v>
      </c>
      <c r="C17" s="78">
        <f aca="true" t="shared" si="2" ref="C17:D19">C18</f>
        <v>2302.2000000000003</v>
      </c>
      <c r="D17" s="78">
        <f t="shared" si="2"/>
        <v>1569.5000000000005</v>
      </c>
      <c r="E17" s="78">
        <f t="shared" si="1"/>
        <v>68.17392059768918</v>
      </c>
    </row>
    <row r="18" spans="1:5" ht="30" customHeight="1">
      <c r="A18" s="110" t="s">
        <v>62</v>
      </c>
      <c r="B18" s="40" t="s">
        <v>75</v>
      </c>
      <c r="C18" s="78">
        <f t="shared" si="2"/>
        <v>2302.2000000000003</v>
      </c>
      <c r="D18" s="78">
        <f t="shared" si="2"/>
        <v>1569.5000000000005</v>
      </c>
      <c r="E18" s="78">
        <f t="shared" si="1"/>
        <v>68.17392059768918</v>
      </c>
    </row>
    <row r="19" spans="1:5" ht="30" customHeight="1">
      <c r="A19" s="110" t="s">
        <v>74</v>
      </c>
      <c r="B19" s="40" t="s">
        <v>77</v>
      </c>
      <c r="C19" s="78">
        <f t="shared" si="2"/>
        <v>2302.2000000000003</v>
      </c>
      <c r="D19" s="78">
        <f t="shared" si="2"/>
        <v>1569.5000000000005</v>
      </c>
      <c r="E19" s="78">
        <f t="shared" si="1"/>
        <v>68.17392059768918</v>
      </c>
    </row>
    <row r="20" spans="1:5" ht="30.75" customHeight="1">
      <c r="A20" s="110" t="s">
        <v>76</v>
      </c>
      <c r="B20" s="40" t="s">
        <v>46</v>
      </c>
      <c r="C20" s="78">
        <f>'Раздел подраздел'!E22</f>
        <v>2302.2000000000003</v>
      </c>
      <c r="D20" s="78">
        <f>'Раздел подраздел'!F22</f>
        <v>1569.5000000000005</v>
      </c>
      <c r="E20" s="78">
        <f t="shared" si="1"/>
        <v>68.17392059768918</v>
      </c>
    </row>
    <row r="23" ht="15">
      <c r="A23" s="111"/>
    </row>
    <row r="24" ht="15">
      <c r="A24" s="111"/>
    </row>
    <row r="25" ht="15">
      <c r="A25" s="111"/>
    </row>
    <row r="26" ht="15">
      <c r="A26" s="111"/>
    </row>
    <row r="27" ht="15">
      <c r="A27" s="111"/>
    </row>
    <row r="28" ht="15">
      <c r="A28" s="111"/>
    </row>
    <row r="29" ht="15">
      <c r="A29" s="111"/>
    </row>
    <row r="30" spans="1:5" ht="15">
      <c r="A30" s="111"/>
      <c r="C30" s="79"/>
      <c r="D30" s="77"/>
      <c r="E30" s="77"/>
    </row>
    <row r="31" spans="1:5" ht="15">
      <c r="A31" s="111"/>
      <c r="C31" s="79"/>
      <c r="D31" s="77"/>
      <c r="E31" s="77"/>
    </row>
    <row r="32" spans="1:5" ht="15">
      <c r="A32" s="111"/>
      <c r="C32" s="79"/>
      <c r="D32" s="77"/>
      <c r="E32" s="77"/>
    </row>
    <row r="33" spans="1:5" ht="15">
      <c r="A33" s="111"/>
      <c r="C33" s="79"/>
      <c r="D33" s="77"/>
      <c r="E33" s="77"/>
    </row>
    <row r="34" spans="1:5" ht="15">
      <c r="A34" s="111"/>
      <c r="C34" s="79"/>
      <c r="D34" s="77"/>
      <c r="E34" s="77"/>
    </row>
    <row r="35" spans="1:5" ht="15">
      <c r="A35" s="111"/>
      <c r="C35" s="79"/>
      <c r="D35" s="77"/>
      <c r="E35" s="77"/>
    </row>
    <row r="36" spans="1:5" s="81" customFormat="1" ht="17.25" customHeight="1">
      <c r="A36" s="112"/>
      <c r="B36" s="80"/>
      <c r="C36" s="79"/>
      <c r="D36" s="77"/>
      <c r="E36" s="77"/>
    </row>
    <row r="37" spans="1:5" ht="15">
      <c r="A37" s="111"/>
      <c r="C37" s="79"/>
      <c r="D37" s="77"/>
      <c r="E37" s="77"/>
    </row>
    <row r="38" spans="1:5" ht="15">
      <c r="A38" s="111"/>
      <c r="C38" s="82"/>
      <c r="D38" s="83"/>
      <c r="E38" s="83"/>
    </row>
    <row r="39" spans="1:5" ht="15" customHeight="1">
      <c r="A39" s="111"/>
      <c r="C39" s="82"/>
      <c r="D39" s="83"/>
      <c r="E39" s="83"/>
    </row>
    <row r="40" spans="1:5" ht="15" customHeight="1">
      <c r="A40" s="111"/>
      <c r="C40" s="82"/>
      <c r="D40" s="83"/>
      <c r="E40" s="83"/>
    </row>
    <row r="41" spans="1:5" ht="15" customHeight="1">
      <c r="A41" s="111"/>
      <c r="C41" s="83"/>
      <c r="D41" s="83"/>
      <c r="E41" s="83"/>
    </row>
    <row r="42" spans="1:5" ht="15" customHeight="1">
      <c r="A42" s="111"/>
      <c r="C42" s="83"/>
      <c r="D42" s="83"/>
      <c r="E42" s="83"/>
    </row>
    <row r="43" spans="1:5" ht="15" customHeight="1">
      <c r="A43" s="111"/>
      <c r="C43" s="83"/>
      <c r="D43" s="83"/>
      <c r="E43" s="83"/>
    </row>
    <row r="44" spans="1:5" ht="15" customHeight="1">
      <c r="A44" s="111"/>
      <c r="C44" s="82"/>
      <c r="D44" s="83"/>
      <c r="E44" s="83"/>
    </row>
    <row r="45" spans="1:5" ht="15" customHeight="1">
      <c r="A45" s="111"/>
      <c r="C45" s="82"/>
      <c r="D45" s="83"/>
      <c r="E45" s="83"/>
    </row>
    <row r="46" spans="1:5" ht="15" customHeight="1">
      <c r="A46" s="111"/>
      <c r="C46" s="83"/>
      <c r="D46" s="83"/>
      <c r="E46" s="83"/>
    </row>
    <row r="47" spans="1:5" ht="15" customHeight="1">
      <c r="A47" s="111"/>
      <c r="C47" s="83"/>
      <c r="D47" s="83"/>
      <c r="E47" s="83"/>
    </row>
    <row r="48" spans="1:5" ht="15" customHeight="1">
      <c r="A48" s="111"/>
      <c r="C48" s="83"/>
      <c r="D48" s="83"/>
      <c r="E48" s="83"/>
    </row>
    <row r="49" spans="1:5" ht="15" customHeight="1">
      <c r="A49" s="111"/>
      <c r="C49" s="82"/>
      <c r="D49" s="83"/>
      <c r="E49" s="83"/>
    </row>
    <row r="50" spans="1:5" ht="15" customHeight="1">
      <c r="A50" s="111"/>
      <c r="C50" s="82"/>
      <c r="D50" s="83"/>
      <c r="E50" s="83"/>
    </row>
    <row r="51" spans="1:5" ht="15" customHeight="1">
      <c r="A51" s="111"/>
      <c r="C51" s="82"/>
      <c r="D51" s="83"/>
      <c r="E51" s="83"/>
    </row>
    <row r="52" spans="1:5" ht="15" customHeight="1">
      <c r="A52" s="111"/>
      <c r="C52" s="82"/>
      <c r="D52" s="83"/>
      <c r="E52" s="83"/>
    </row>
    <row r="53" spans="1:5" ht="15" customHeight="1">
      <c r="A53" s="111"/>
      <c r="C53" s="82"/>
      <c r="D53" s="83"/>
      <c r="E53" s="83"/>
    </row>
    <row r="54" spans="1:5" ht="15" customHeight="1">
      <c r="A54" s="111"/>
      <c r="C54" s="82"/>
      <c r="D54" s="83"/>
      <c r="E54" s="83"/>
    </row>
    <row r="55" spans="1:5" ht="15" customHeight="1">
      <c r="A55" s="111"/>
      <c r="C55" s="82"/>
      <c r="D55" s="83"/>
      <c r="E55" s="83"/>
    </row>
    <row r="56" spans="1:5" ht="15" customHeight="1">
      <c r="A56" s="111"/>
      <c r="C56" s="82"/>
      <c r="D56" s="83"/>
      <c r="E56" s="83"/>
    </row>
    <row r="57" spans="1:5" ht="15" customHeight="1">
      <c r="A57" s="111"/>
      <c r="C57" s="82"/>
      <c r="D57" s="83"/>
      <c r="E57" s="83"/>
    </row>
    <row r="58" spans="1:5" ht="15" customHeight="1">
      <c r="A58" s="111"/>
      <c r="C58" s="82"/>
      <c r="D58" s="83"/>
      <c r="E58" s="83"/>
    </row>
    <row r="59" spans="1:5" ht="15" customHeight="1">
      <c r="A59" s="111"/>
      <c r="C59" s="82"/>
      <c r="D59" s="83"/>
      <c r="E59" s="83"/>
    </row>
    <row r="60" spans="1:5" ht="15" customHeight="1">
      <c r="A60" s="111"/>
      <c r="C60" s="82"/>
      <c r="D60" s="83"/>
      <c r="E60" s="83"/>
    </row>
    <row r="61" spans="1:5" ht="15" customHeight="1">
      <c r="A61" s="111"/>
      <c r="C61" s="82"/>
      <c r="D61" s="83"/>
      <c r="E61" s="83"/>
    </row>
    <row r="62" spans="1:5" ht="15" customHeight="1">
      <c r="A62" s="111"/>
      <c r="C62" s="82"/>
      <c r="D62" s="83"/>
      <c r="E62" s="83"/>
    </row>
    <row r="63" spans="1:5" ht="15" customHeight="1">
      <c r="A63" s="111"/>
      <c r="C63" s="82"/>
      <c r="D63" s="83"/>
      <c r="E63" s="83"/>
    </row>
    <row r="64" spans="1:5" ht="15" customHeight="1">
      <c r="A64" s="111"/>
      <c r="C64" s="82"/>
      <c r="D64" s="83"/>
      <c r="E64" s="83"/>
    </row>
    <row r="65" spans="1:5" ht="15" customHeight="1">
      <c r="A65" s="111"/>
      <c r="C65" s="82"/>
      <c r="D65" s="83"/>
      <c r="E65" s="83"/>
    </row>
    <row r="66" spans="1:5" ht="15" customHeight="1">
      <c r="A66" s="111"/>
      <c r="C66" s="82"/>
      <c r="D66" s="83"/>
      <c r="E66" s="83"/>
    </row>
    <row r="67" spans="1:5" ht="15" customHeight="1">
      <c r="A67" s="111"/>
      <c r="C67" s="82"/>
      <c r="D67" s="83"/>
      <c r="E67" s="83"/>
    </row>
    <row r="68" spans="1:5" ht="15" customHeight="1">
      <c r="A68" s="111"/>
      <c r="C68" s="82"/>
      <c r="D68" s="83"/>
      <c r="E68" s="83"/>
    </row>
    <row r="69" spans="1:5" ht="15" customHeight="1">
      <c r="A69" s="111"/>
      <c r="C69" s="82"/>
      <c r="D69" s="83"/>
      <c r="E69" s="83"/>
    </row>
    <row r="70" spans="1:5" ht="15" customHeight="1">
      <c r="A70" s="111"/>
      <c r="C70" s="83"/>
      <c r="D70" s="83"/>
      <c r="E70" s="83"/>
    </row>
    <row r="71" spans="1:5" ht="15" customHeight="1">
      <c r="A71" s="111"/>
      <c r="C71" s="83"/>
      <c r="D71" s="83"/>
      <c r="E71" s="83"/>
    </row>
    <row r="72" spans="1:5" ht="15" customHeight="1">
      <c r="A72" s="111"/>
      <c r="C72" s="83"/>
      <c r="D72" s="83"/>
      <c r="E72" s="83"/>
    </row>
    <row r="73" spans="1:5" ht="15" customHeight="1">
      <c r="A73" s="111"/>
      <c r="C73" s="83"/>
      <c r="D73" s="83"/>
      <c r="E73" s="83"/>
    </row>
    <row r="74" spans="1:5" ht="15" customHeight="1">
      <c r="A74" s="111"/>
      <c r="C74" s="82"/>
      <c r="D74" s="83"/>
      <c r="E74" s="83"/>
    </row>
    <row r="75" spans="1:5" ht="15" customHeight="1">
      <c r="A75" s="111"/>
      <c r="C75" s="82"/>
      <c r="D75" s="83"/>
      <c r="E75" s="83"/>
    </row>
    <row r="76" spans="1:5" ht="15" customHeight="1">
      <c r="A76" s="111"/>
      <c r="C76" s="82"/>
      <c r="D76" s="83"/>
      <c r="E76" s="83"/>
    </row>
    <row r="77" spans="1:5" ht="15" customHeight="1">
      <c r="A77" s="111"/>
      <c r="C77" s="82"/>
      <c r="D77" s="83"/>
      <c r="E77" s="83"/>
    </row>
    <row r="78" spans="1:5" ht="15" customHeight="1">
      <c r="A78" s="111"/>
      <c r="C78" s="82"/>
      <c r="D78" s="83"/>
      <c r="E78" s="83"/>
    </row>
    <row r="79" spans="1:5" ht="15" customHeight="1">
      <c r="A79" s="111"/>
      <c r="C79" s="83"/>
      <c r="D79" s="83"/>
      <c r="E79" s="83"/>
    </row>
    <row r="80" spans="1:5" ht="15" customHeight="1">
      <c r="A80" s="111"/>
      <c r="C80" s="83"/>
      <c r="D80" s="83"/>
      <c r="E80" s="83"/>
    </row>
    <row r="81" spans="1:5" ht="15" customHeight="1">
      <c r="A81" s="111"/>
      <c r="C81" s="83"/>
      <c r="D81" s="83"/>
      <c r="E81" s="83"/>
    </row>
    <row r="82" spans="1:5" ht="15" customHeight="1">
      <c r="A82" s="111"/>
      <c r="C82" s="83"/>
      <c r="D82" s="83"/>
      <c r="E82" s="83"/>
    </row>
    <row r="83" spans="1:3" ht="15" customHeight="1">
      <c r="A83" s="111"/>
      <c r="C83" s="59"/>
    </row>
    <row r="84" spans="1:3" ht="15" customHeight="1">
      <c r="A84" s="111"/>
      <c r="C84" s="59"/>
    </row>
    <row r="85" spans="1:3" ht="15" customHeight="1">
      <c r="A85" s="111"/>
      <c r="C85" s="59"/>
    </row>
    <row r="86" spans="1:3" ht="15" customHeight="1">
      <c r="A86" s="111"/>
      <c r="C86" s="59"/>
    </row>
    <row r="87" spans="1:3" ht="15" customHeight="1">
      <c r="A87" s="111"/>
      <c r="C87" s="59"/>
    </row>
    <row r="88" spans="1:3" ht="15" customHeight="1">
      <c r="A88" s="111"/>
      <c r="C88" s="59"/>
    </row>
    <row r="89" spans="1:3" ht="15" customHeight="1">
      <c r="A89" s="111"/>
      <c r="C89" s="59"/>
    </row>
    <row r="90" spans="1:3" ht="15" customHeight="1">
      <c r="A90" s="111"/>
      <c r="C90" s="59"/>
    </row>
    <row r="91" spans="1:3" ht="15" customHeight="1">
      <c r="A91" s="111"/>
      <c r="C91" s="59"/>
    </row>
    <row r="92" spans="1:3" ht="15" customHeight="1">
      <c r="A92" s="111"/>
      <c r="C92" s="59"/>
    </row>
    <row r="93" spans="1:3" ht="15" customHeight="1">
      <c r="A93" s="111"/>
      <c r="C93" s="59"/>
    </row>
    <row r="94" spans="1:3" ht="15" customHeight="1">
      <c r="A94" s="111"/>
      <c r="C94" s="59"/>
    </row>
    <row r="95" spans="1:3" ht="15" customHeight="1">
      <c r="A95" s="111"/>
      <c r="C95" s="59"/>
    </row>
    <row r="96" spans="1:3" ht="15" customHeight="1">
      <c r="A96" s="111"/>
      <c r="C96" s="59"/>
    </row>
    <row r="97" spans="1:3" ht="15" customHeight="1">
      <c r="A97" s="111"/>
      <c r="C97" s="59"/>
    </row>
    <row r="98" spans="1:3" ht="15" customHeight="1">
      <c r="A98" s="111"/>
      <c r="C98" s="59"/>
    </row>
    <row r="99" spans="1:3" ht="15" customHeight="1">
      <c r="A99" s="111"/>
      <c r="C99" s="59"/>
    </row>
    <row r="100" spans="1:3" ht="15" customHeight="1">
      <c r="A100" s="111"/>
      <c r="C100" s="59"/>
    </row>
    <row r="101" spans="1:3" ht="15" customHeight="1">
      <c r="A101" s="111"/>
      <c r="C101" s="59"/>
    </row>
    <row r="102" spans="1:3" ht="15" customHeight="1">
      <c r="A102" s="111"/>
      <c r="C102" s="59"/>
    </row>
    <row r="103" spans="1:3" ht="15" customHeight="1">
      <c r="A103" s="111"/>
      <c r="C103" s="59"/>
    </row>
    <row r="104" spans="1:3" ht="15" customHeight="1">
      <c r="A104" s="111"/>
      <c r="C104" s="59"/>
    </row>
    <row r="105" spans="1:3" ht="15" customHeight="1">
      <c r="A105" s="111"/>
      <c r="C105" s="59"/>
    </row>
    <row r="106" spans="1:3" ht="15" customHeight="1">
      <c r="A106" s="111"/>
      <c r="C106" s="59"/>
    </row>
    <row r="107" spans="1:3" ht="15" customHeight="1">
      <c r="A107" s="111"/>
      <c r="C107" s="59"/>
    </row>
    <row r="108" spans="1:3" ht="15" customHeight="1">
      <c r="A108" s="111"/>
      <c r="C108" s="59"/>
    </row>
    <row r="109" spans="1:3" ht="15">
      <c r="A109" s="111"/>
      <c r="C109" s="59"/>
    </row>
    <row r="110" spans="1:3" ht="15">
      <c r="A110" s="111"/>
      <c r="C110" s="59"/>
    </row>
    <row r="111" spans="1:3" ht="15">
      <c r="A111" s="111"/>
      <c r="C111" s="59"/>
    </row>
    <row r="112" spans="1:3" ht="15">
      <c r="A112" s="111"/>
      <c r="C112" s="59"/>
    </row>
    <row r="113" spans="1:3" ht="15">
      <c r="A113" s="111"/>
      <c r="C113" s="59"/>
    </row>
    <row r="114" spans="1:3" ht="15">
      <c r="A114" s="111"/>
      <c r="C114" s="59"/>
    </row>
    <row r="115" spans="1:3" ht="15">
      <c r="A115" s="111"/>
      <c r="C115" s="59"/>
    </row>
    <row r="116" spans="1:3" ht="15">
      <c r="A116" s="111"/>
      <c r="C116" s="59"/>
    </row>
    <row r="117" spans="1:3" ht="15">
      <c r="A117" s="111"/>
      <c r="C117" s="59"/>
    </row>
    <row r="118" spans="1:3" ht="15">
      <c r="A118" s="111"/>
      <c r="C118" s="59"/>
    </row>
    <row r="119" spans="1:3" ht="15">
      <c r="A119" s="111"/>
      <c r="C119" s="59"/>
    </row>
    <row r="120" spans="1:3" ht="15">
      <c r="A120" s="111"/>
      <c r="C120" s="59"/>
    </row>
    <row r="121" spans="1:3" ht="15">
      <c r="A121" s="111"/>
      <c r="C121" s="59"/>
    </row>
    <row r="122" spans="1:3" ht="15">
      <c r="A122" s="111"/>
      <c r="C122" s="59"/>
    </row>
    <row r="123" ht="15">
      <c r="C123" s="59"/>
    </row>
    <row r="124" ht="15">
      <c r="C124" s="59"/>
    </row>
    <row r="125" ht="15">
      <c r="C125" s="59"/>
    </row>
    <row r="126" ht="15">
      <c r="C126" s="59"/>
    </row>
    <row r="127" ht="15">
      <c r="C127" s="59"/>
    </row>
    <row r="128" ht="15">
      <c r="C128" s="59"/>
    </row>
    <row r="129" ht="15">
      <c r="C129" s="59"/>
    </row>
    <row r="130" ht="15">
      <c r="C130" s="59"/>
    </row>
    <row r="131" ht="15">
      <c r="C131" s="59"/>
    </row>
    <row r="132" ht="15">
      <c r="C132" s="59"/>
    </row>
    <row r="133" ht="15">
      <c r="C133" s="59"/>
    </row>
    <row r="178" ht="15">
      <c r="C178" s="59"/>
    </row>
    <row r="179" ht="15">
      <c r="C179" s="59"/>
    </row>
    <row r="180" ht="15">
      <c r="C180" s="59"/>
    </row>
    <row r="181" ht="15">
      <c r="C181" s="59"/>
    </row>
    <row r="182" ht="15">
      <c r="C182" s="59"/>
    </row>
    <row r="183" ht="15">
      <c r="C183" s="59"/>
    </row>
    <row r="187" ht="15">
      <c r="C187" s="59"/>
    </row>
    <row r="192" ht="15">
      <c r="C192" s="59"/>
    </row>
    <row r="193" ht="15">
      <c r="C193" s="59"/>
    </row>
    <row r="194" ht="15">
      <c r="C194" s="59"/>
    </row>
    <row r="195" ht="15">
      <c r="C195" s="59"/>
    </row>
    <row r="196" ht="15">
      <c r="C196" s="59"/>
    </row>
    <row r="197" ht="15">
      <c r="C197" s="59"/>
    </row>
    <row r="198" ht="15">
      <c r="C198" s="59"/>
    </row>
    <row r="199" ht="15">
      <c r="C199" s="59"/>
    </row>
    <row r="200" ht="15">
      <c r="C200" s="59"/>
    </row>
    <row r="201" ht="15">
      <c r="C201" s="59"/>
    </row>
    <row r="202" ht="15">
      <c r="C202" s="59"/>
    </row>
    <row r="203" ht="15">
      <c r="C203" s="59"/>
    </row>
    <row r="204" ht="15">
      <c r="C204" s="59"/>
    </row>
    <row r="205" ht="15">
      <c r="C205" s="59"/>
    </row>
    <row r="206" ht="15">
      <c r="C206" s="59"/>
    </row>
    <row r="207" ht="15">
      <c r="C207" s="59"/>
    </row>
    <row r="208" ht="15">
      <c r="C208" s="59"/>
    </row>
    <row r="209" ht="15">
      <c r="C209" s="59"/>
    </row>
    <row r="210" ht="15">
      <c r="C210" s="59"/>
    </row>
    <row r="211" ht="15">
      <c r="C211" s="59"/>
    </row>
    <row r="212" ht="15">
      <c r="C212" s="59"/>
    </row>
    <row r="213" ht="15">
      <c r="C213" s="59"/>
    </row>
    <row r="214" ht="15">
      <c r="C214" s="59"/>
    </row>
    <row r="215" ht="15">
      <c r="C215" s="59"/>
    </row>
    <row r="216" ht="15">
      <c r="C216" s="59"/>
    </row>
    <row r="217" ht="15">
      <c r="C217" s="59"/>
    </row>
    <row r="218" ht="15">
      <c r="C218" s="59"/>
    </row>
    <row r="219" ht="15">
      <c r="C219" s="59"/>
    </row>
    <row r="220" ht="15">
      <c r="C220" s="59"/>
    </row>
    <row r="221" ht="15">
      <c r="C221" s="59"/>
    </row>
    <row r="222" ht="15">
      <c r="C222" s="59"/>
    </row>
    <row r="223" ht="15">
      <c r="C223" s="59"/>
    </row>
    <row r="224" ht="15">
      <c r="C224" s="59"/>
    </row>
    <row r="225" ht="15">
      <c r="C225" s="59"/>
    </row>
    <row r="226" ht="15">
      <c r="C226" s="59"/>
    </row>
    <row r="227" ht="15">
      <c r="C227" s="59"/>
    </row>
    <row r="228" spans="1:2" s="84" customFormat="1" ht="15">
      <c r="A228" s="85"/>
      <c r="B228" s="86"/>
    </row>
    <row r="229" spans="1:2" s="84" customFormat="1" ht="15">
      <c r="A229" s="85"/>
      <c r="B229" s="86"/>
    </row>
    <row r="230" spans="1:2" s="84" customFormat="1" ht="15">
      <c r="A230" s="85"/>
      <c r="B230" s="86"/>
    </row>
    <row r="231" spans="1:2" s="84" customFormat="1" ht="15">
      <c r="A231" s="85"/>
      <c r="B231" s="86"/>
    </row>
    <row r="232" spans="1:2" s="84" customFormat="1" ht="15">
      <c r="A232" s="85"/>
      <c r="B232" s="86"/>
    </row>
    <row r="233" spans="1:2" s="84" customFormat="1" ht="15">
      <c r="A233" s="85"/>
      <c r="B233" s="86"/>
    </row>
    <row r="234" spans="1:2" s="84" customFormat="1" ht="15">
      <c r="A234" s="85"/>
      <c r="B234" s="86"/>
    </row>
    <row r="235" spans="1:2" s="84" customFormat="1" ht="15">
      <c r="A235" s="85"/>
      <c r="B235" s="86"/>
    </row>
    <row r="236" spans="1:2" s="84" customFormat="1" ht="15">
      <c r="A236" s="85"/>
      <c r="B236" s="86"/>
    </row>
    <row r="237" spans="1:2" s="84" customFormat="1" ht="15">
      <c r="A237" s="85"/>
      <c r="B237" s="86"/>
    </row>
    <row r="238" spans="1:2" s="84" customFormat="1" ht="15">
      <c r="A238" s="85"/>
      <c r="B238" s="86"/>
    </row>
    <row r="239" spans="1:2" s="84" customFormat="1" ht="15">
      <c r="A239" s="85"/>
      <c r="B239" s="86"/>
    </row>
    <row r="240" spans="1:2" s="84" customFormat="1" ht="15">
      <c r="A240" s="85"/>
      <c r="B240" s="86"/>
    </row>
    <row r="241" spans="1:2" s="84" customFormat="1" ht="15">
      <c r="A241" s="85"/>
      <c r="B241" s="86"/>
    </row>
    <row r="242" spans="1:2" s="84" customFormat="1" ht="15">
      <c r="A242" s="85"/>
      <c r="B242" s="86"/>
    </row>
    <row r="243" spans="1:2" s="84" customFormat="1" ht="15">
      <c r="A243" s="85"/>
      <c r="B243" s="86"/>
    </row>
    <row r="244" spans="1:2" s="84" customFormat="1" ht="15">
      <c r="A244" s="85"/>
      <c r="B244" s="86"/>
    </row>
    <row r="245" spans="1:2" s="84" customFormat="1" ht="15">
      <c r="A245" s="85"/>
      <c r="B245" s="86"/>
    </row>
    <row r="246" spans="1:2" s="84" customFormat="1" ht="15">
      <c r="A246" s="85"/>
      <c r="B246" s="86"/>
    </row>
    <row r="247" spans="1:2" s="84" customFormat="1" ht="15">
      <c r="A247" s="85"/>
      <c r="B247" s="86"/>
    </row>
    <row r="248" spans="1:2" s="84" customFormat="1" ht="15">
      <c r="A248" s="85"/>
      <c r="B248" s="86"/>
    </row>
    <row r="249" spans="1:2" s="84" customFormat="1" ht="15">
      <c r="A249" s="85"/>
      <c r="B249" s="86"/>
    </row>
    <row r="250" spans="1:2" s="84" customFormat="1" ht="15">
      <c r="A250" s="85"/>
      <c r="B250" s="86"/>
    </row>
    <row r="251" spans="1:2" s="84" customFormat="1" ht="15">
      <c r="A251" s="85"/>
      <c r="B251" s="86"/>
    </row>
    <row r="252" spans="1:2" s="84" customFormat="1" ht="15">
      <c r="A252" s="85"/>
      <c r="B252" s="86"/>
    </row>
    <row r="253" spans="1:2" s="84" customFormat="1" ht="15">
      <c r="A253" s="85"/>
      <c r="B253" s="86"/>
    </row>
    <row r="254" spans="1:2" s="84" customFormat="1" ht="15">
      <c r="A254" s="85"/>
      <c r="B254" s="87"/>
    </row>
    <row r="255" spans="1:2" s="84" customFormat="1" ht="15">
      <c r="A255" s="85"/>
      <c r="B255" s="86"/>
    </row>
    <row r="256" spans="1:2" s="84" customFormat="1" ht="15">
      <c r="A256" s="85"/>
      <c r="B256" s="86"/>
    </row>
    <row r="257" spans="1:2" s="84" customFormat="1" ht="15">
      <c r="A257" s="85"/>
      <c r="B257" s="86"/>
    </row>
    <row r="258" spans="1:2" s="84" customFormat="1" ht="15">
      <c r="A258" s="85"/>
      <c r="B258" s="86"/>
    </row>
    <row r="259" spans="1:2" s="84" customFormat="1" ht="15">
      <c r="A259" s="85"/>
      <c r="B259" s="86"/>
    </row>
    <row r="260" spans="1:2" s="84" customFormat="1" ht="15">
      <c r="A260" s="85"/>
      <c r="B260" s="86"/>
    </row>
    <row r="261" spans="1:2" s="84" customFormat="1" ht="15">
      <c r="A261" s="85"/>
      <c r="B261" s="86"/>
    </row>
    <row r="262" spans="1:2" s="84" customFormat="1" ht="15">
      <c r="A262" s="85"/>
      <c r="B262" s="86"/>
    </row>
    <row r="263" spans="1:2" s="84" customFormat="1" ht="15">
      <c r="A263" s="85"/>
      <c r="B263" s="86"/>
    </row>
    <row r="264" spans="1:2" s="84" customFormat="1" ht="15">
      <c r="A264" s="85"/>
      <c r="B264" s="86"/>
    </row>
    <row r="265" spans="1:2" s="84" customFormat="1" ht="15">
      <c r="A265" s="85"/>
      <c r="B265" s="86"/>
    </row>
    <row r="266" spans="1:2" s="84" customFormat="1" ht="15">
      <c r="A266" s="85"/>
      <c r="B266" s="86"/>
    </row>
    <row r="267" spans="1:2" s="84" customFormat="1" ht="15">
      <c r="A267" s="85"/>
      <c r="B267" s="86"/>
    </row>
    <row r="268" spans="1:2" s="84" customFormat="1" ht="15">
      <c r="A268" s="85"/>
      <c r="B268" s="86"/>
    </row>
    <row r="269" spans="1:2" s="84" customFormat="1" ht="15">
      <c r="A269" s="85"/>
      <c r="B269" s="86"/>
    </row>
    <row r="270" spans="1:2" s="84" customFormat="1" ht="15">
      <c r="A270" s="85"/>
      <c r="B270" s="86"/>
    </row>
    <row r="271" spans="1:2" s="84" customFormat="1" ht="15">
      <c r="A271" s="85"/>
      <c r="B271" s="86"/>
    </row>
    <row r="272" spans="1:2" s="84" customFormat="1" ht="15">
      <c r="A272" s="85"/>
      <c r="B272" s="86"/>
    </row>
    <row r="273" spans="1:2" s="84" customFormat="1" ht="15">
      <c r="A273" s="85"/>
      <c r="B273" s="86"/>
    </row>
    <row r="274" spans="1:2" s="84" customFormat="1" ht="15">
      <c r="A274" s="85"/>
      <c r="B274" s="86"/>
    </row>
    <row r="275" spans="1:2" s="84" customFormat="1" ht="15">
      <c r="A275" s="85"/>
      <c r="B275" s="86"/>
    </row>
    <row r="276" spans="1:2" s="84" customFormat="1" ht="15">
      <c r="A276" s="85"/>
      <c r="B276" s="86"/>
    </row>
    <row r="277" spans="1:2" s="84" customFormat="1" ht="15">
      <c r="A277" s="85"/>
      <c r="B277" s="86"/>
    </row>
    <row r="278" spans="1:2" s="84" customFormat="1" ht="15">
      <c r="A278" s="85"/>
      <c r="B278" s="86"/>
    </row>
    <row r="279" spans="1:2" s="84" customFormat="1" ht="15">
      <c r="A279" s="85"/>
      <c r="B279" s="86"/>
    </row>
    <row r="280" spans="1:2" s="84" customFormat="1" ht="15">
      <c r="A280" s="85"/>
      <c r="B280" s="86"/>
    </row>
    <row r="281" spans="1:2" s="84" customFormat="1" ht="15">
      <c r="A281" s="85"/>
      <c r="B281" s="86"/>
    </row>
    <row r="282" spans="1:2" s="84" customFormat="1" ht="15">
      <c r="A282" s="85"/>
      <c r="B282" s="86"/>
    </row>
    <row r="283" spans="1:2" s="84" customFormat="1" ht="15">
      <c r="A283" s="85"/>
      <c r="B283" s="86"/>
    </row>
    <row r="284" spans="1:2" s="84" customFormat="1" ht="15">
      <c r="A284" s="85"/>
      <c r="B284" s="86"/>
    </row>
    <row r="285" spans="1:2" s="84" customFormat="1" ht="15">
      <c r="A285" s="85"/>
      <c r="B285" s="86"/>
    </row>
    <row r="286" spans="1:2" s="84" customFormat="1" ht="15">
      <c r="A286" s="85"/>
      <c r="B286" s="86"/>
    </row>
    <row r="287" spans="1:2" s="84" customFormat="1" ht="15">
      <c r="A287" s="85"/>
      <c r="B287" s="86"/>
    </row>
    <row r="288" spans="1:2" s="84" customFormat="1" ht="15">
      <c r="A288" s="85"/>
      <c r="B288" s="86"/>
    </row>
    <row r="289" spans="1:2" s="84" customFormat="1" ht="15">
      <c r="A289" s="85"/>
      <c r="B289" s="86"/>
    </row>
    <row r="290" spans="1:2" s="84" customFormat="1" ht="15">
      <c r="A290" s="85"/>
      <c r="B290" s="86"/>
    </row>
    <row r="291" spans="1:3" s="84" customFormat="1" ht="15">
      <c r="A291" s="85"/>
      <c r="B291" s="86"/>
      <c r="C291" s="70"/>
    </row>
    <row r="292" spans="1:3" s="84" customFormat="1" ht="15">
      <c r="A292" s="85"/>
      <c r="B292" s="86"/>
      <c r="C292" s="70"/>
    </row>
    <row r="302" ht="15">
      <c r="C302" s="59"/>
    </row>
    <row r="303" ht="15">
      <c r="C303" s="59"/>
    </row>
    <row r="304" ht="15">
      <c r="C304" s="59"/>
    </row>
    <row r="305" ht="15">
      <c r="C305" s="59"/>
    </row>
    <row r="320" ht="15">
      <c r="C320" s="59"/>
    </row>
    <row r="321" ht="15">
      <c r="C321" s="59"/>
    </row>
    <row r="322" ht="15">
      <c r="C322" s="59"/>
    </row>
    <row r="323" ht="15">
      <c r="C323" s="59"/>
    </row>
    <row r="327" ht="15">
      <c r="C327" s="59"/>
    </row>
    <row r="329" ht="15">
      <c r="C329" s="59"/>
    </row>
    <row r="333" ht="15">
      <c r="C333" s="59"/>
    </row>
    <row r="334" ht="15">
      <c r="C334" s="59"/>
    </row>
    <row r="335" ht="15">
      <c r="C335" s="59"/>
    </row>
    <row r="336" ht="15">
      <c r="C336" s="59"/>
    </row>
    <row r="337" ht="15">
      <c r="C337" s="59"/>
    </row>
    <row r="338" ht="15">
      <c r="C338" s="59"/>
    </row>
    <row r="339" ht="15">
      <c r="C339" s="59"/>
    </row>
    <row r="340" ht="15">
      <c r="C340" s="59"/>
    </row>
    <row r="341" ht="15">
      <c r="C341" s="59"/>
    </row>
    <row r="342" ht="15">
      <c r="C342" s="59"/>
    </row>
    <row r="343" ht="15">
      <c r="C343" s="59"/>
    </row>
  </sheetData>
  <sheetProtection/>
  <mergeCells count="5">
    <mergeCell ref="C7:E7"/>
    <mergeCell ref="A1:E1"/>
    <mergeCell ref="A4:E4"/>
    <mergeCell ref="A7:A8"/>
    <mergeCell ref="B7:B8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2020-01-30T06:25:59Z</cp:lastPrinted>
  <dcterms:created xsi:type="dcterms:W3CDTF">1996-10-08T23:32:33Z</dcterms:created>
  <dcterms:modified xsi:type="dcterms:W3CDTF">2020-01-30T06:26:20Z</dcterms:modified>
  <cp:category/>
  <cp:version/>
  <cp:contentType/>
  <cp:contentStatus/>
</cp:coreProperties>
</file>