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<sst xmlns="http://schemas.openxmlformats.org/spreadsheetml/2006/main" count="40" uniqueCount="40">
  <si>
    <t>РОССИЙСКАЯ ФЕДЕРАЦИЯ</t>
  </si>
  <si>
    <t>ОРЛОВСКАЯ ОБЛАСТЬ</t>
  </si>
  <si>
    <t>НОВОСИЛЬСКИЙ РАЙОН</t>
  </si>
  <si>
    <t>ХВОРОСТЯНСКОГО СЕЛЬСКОГО ПОСЕЛЕНИЯ</t>
  </si>
  <si>
    <t>Орловская область Новосильский район, д.Хворостянка</t>
  </si>
  <si>
    <t>Назначено</t>
  </si>
  <si>
    <t>% исполнения</t>
  </si>
  <si>
    <t>Доходы бюджета - всего</t>
  </si>
  <si>
    <t>НДФЛ</t>
  </si>
  <si>
    <t>Единый сельскохоз.налог</t>
  </si>
  <si>
    <t>Налог на имущество</t>
  </si>
  <si>
    <t xml:space="preserve">Доходы </t>
  </si>
  <si>
    <t>В том числе:</t>
  </si>
  <si>
    <t>Земельный налог</t>
  </si>
  <si>
    <t>Безвозмездные поступления в том числе:</t>
  </si>
  <si>
    <t>Дотация на выравнивание</t>
  </si>
  <si>
    <t>Субвенции на осуществ.по воинскому учету</t>
  </si>
  <si>
    <t>Расходы бюджета всего:</t>
  </si>
  <si>
    <t>0106 (аудит)</t>
  </si>
  <si>
    <t>0111 (резерв)</t>
  </si>
  <si>
    <t>0203 (ОВК)</t>
  </si>
  <si>
    <t>0309 (ГОЧС)</t>
  </si>
  <si>
    <t>1001 (пенсионное обеспечение)</t>
  </si>
  <si>
    <t>Исполнено</t>
  </si>
  <si>
    <t>0503 (прочие мероприятия по благоустройству)</t>
  </si>
  <si>
    <t>Доходы от продажи земли</t>
  </si>
  <si>
    <t>Иные межбюджетные трансферты</t>
  </si>
  <si>
    <t>0804 (культура)</t>
  </si>
  <si>
    <t xml:space="preserve"> АДМИНИСТРАЦИЯ</t>
  </si>
  <si>
    <t>0113 (другие общегос вопросы)</t>
  </si>
  <si>
    <t>0102(глава)</t>
  </si>
  <si>
    <t>0104 (аппарат)</t>
  </si>
  <si>
    <t>0412 (другие социальные вопросы)</t>
  </si>
  <si>
    <t>Доходы от сдачи в аренду имущ</t>
  </si>
  <si>
    <t>0107( Выборы)</t>
  </si>
  <si>
    <t>Главный бухгалтер                                                          Ращупкина А.М.</t>
  </si>
  <si>
    <t>1107 Физкультура и спорт</t>
  </si>
  <si>
    <r>
      <rPr>
        <sz val="12"/>
        <rFont val="Arial Cyr"/>
        <family val="0"/>
      </rPr>
      <t>Доходы от денежных взысканий</t>
    </r>
    <r>
      <rPr>
        <sz val="9"/>
        <rFont val="Arial Cyr"/>
        <family val="0"/>
      </rPr>
      <t xml:space="preserve"> (штрафы)</t>
    </r>
  </si>
  <si>
    <t>0107 (выборы)</t>
  </si>
  <si>
    <t>Исполнение бюджета за полугодие 2022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</si>
</sst>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-* #,##0.0_р_._-;\-* #,##0.0_р_._-;_-* &quot;-&quot;?_р_._-;_-@_-"/>
  </numFmts>
  <fonts count="46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5" fontId="7" fillId="33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7" fillId="33" borderId="10" xfId="60" applyNumberFormat="1" applyFont="1" applyFill="1" applyBorder="1" applyAlignment="1">
      <alignment horizontal="center"/>
    </xf>
    <xf numFmtId="2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2" fontId="8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showRowColHeaders="0" tabSelected="1" workbookViewId="0" topLeftCell="A1">
      <selection activeCell="J37" sqref="J37"/>
    </sheetView>
  </sheetViews>
  <sheetFormatPr defaultColWidth="9.00390625" defaultRowHeight="12.75"/>
  <cols>
    <col min="1" max="1" width="38.125" style="0" customWidth="1"/>
    <col min="2" max="2" width="15.625" style="0" customWidth="1"/>
    <col min="3" max="3" width="15.125" style="0" customWidth="1"/>
    <col min="4" max="4" width="14.75390625" style="0" customWidth="1"/>
    <col min="5" max="5" width="0.875" style="0" customWidth="1"/>
    <col min="6" max="6" width="9.125" style="0" hidden="1" customWidth="1"/>
    <col min="7" max="7" width="0.12890625" style="0" customWidth="1"/>
  </cols>
  <sheetData>
    <row r="3" spans="1:7" ht="20.25">
      <c r="A3" s="26" t="s">
        <v>0</v>
      </c>
      <c r="B3" s="26"/>
      <c r="C3" s="26"/>
      <c r="D3" s="26"/>
      <c r="E3" s="26"/>
      <c r="F3" s="26"/>
      <c r="G3" s="26"/>
    </row>
    <row r="4" spans="1:7" ht="20.25">
      <c r="A4" s="26" t="s">
        <v>1</v>
      </c>
      <c r="B4" s="26"/>
      <c r="C4" s="26"/>
      <c r="D4" s="26"/>
      <c r="E4" s="26"/>
      <c r="F4" s="26"/>
      <c r="G4" s="26"/>
    </row>
    <row r="5" spans="1:7" ht="20.25">
      <c r="A5" s="27" t="s">
        <v>2</v>
      </c>
      <c r="B5" s="27"/>
      <c r="C5" s="27"/>
      <c r="D5" s="27"/>
      <c r="E5" s="27"/>
      <c r="F5" s="27"/>
      <c r="G5" s="27"/>
    </row>
    <row r="6" spans="1:7" ht="20.25">
      <c r="A6" s="28" t="s">
        <v>28</v>
      </c>
      <c r="B6" s="28"/>
      <c r="C6" s="28"/>
      <c r="D6" s="28"/>
      <c r="E6" s="28"/>
      <c r="F6" s="28"/>
      <c r="G6" s="28"/>
    </row>
    <row r="7" spans="1:7" ht="20.25">
      <c r="A7" s="27" t="s">
        <v>3</v>
      </c>
      <c r="B7" s="27"/>
      <c r="C7" s="27"/>
      <c r="D7" s="27"/>
      <c r="E7" s="27"/>
      <c r="F7" s="27"/>
      <c r="G7" s="27"/>
    </row>
    <row r="8" spans="1:7" ht="13.5" thickBot="1">
      <c r="A8" s="29" t="s">
        <v>4</v>
      </c>
      <c r="B8" s="29"/>
      <c r="C8" s="29"/>
      <c r="D8" s="29"/>
      <c r="E8" s="29"/>
      <c r="F8" s="29"/>
      <c r="G8" s="29"/>
    </row>
    <row r="9" spans="1:7" ht="20.25">
      <c r="A9" s="2"/>
      <c r="B9" s="2"/>
      <c r="C9" s="2"/>
      <c r="D9" s="2"/>
      <c r="E9" s="2"/>
      <c r="F9" s="2"/>
      <c r="G9" s="2"/>
    </row>
    <row r="10" spans="1:7" ht="15.75">
      <c r="A10" s="30" t="s">
        <v>39</v>
      </c>
      <c r="B10" s="30"/>
      <c r="C10" s="30"/>
      <c r="D10" s="30"/>
      <c r="E10" s="30"/>
      <c r="F10" s="30"/>
      <c r="G10" s="30"/>
    </row>
    <row r="11" spans="1:7" ht="13.5" thickBot="1">
      <c r="A11" s="31"/>
      <c r="B11" s="31"/>
      <c r="C11" s="31"/>
      <c r="D11" s="31"/>
      <c r="E11" s="29"/>
      <c r="F11" s="29"/>
      <c r="G11" s="29"/>
    </row>
    <row r="12" spans="1:4" ht="15.75">
      <c r="A12" s="4"/>
      <c r="B12" s="5" t="s">
        <v>5</v>
      </c>
      <c r="C12" s="5" t="s">
        <v>23</v>
      </c>
      <c r="D12" s="15" t="s">
        <v>6</v>
      </c>
    </row>
    <row r="13" spans="1:7" ht="15">
      <c r="A13" s="3" t="s">
        <v>7</v>
      </c>
      <c r="B13" s="6">
        <f>B14+B23</f>
        <v>1612500</v>
      </c>
      <c r="C13" s="18">
        <f>C14+C23+C21+C22</f>
        <v>883350.51</v>
      </c>
      <c r="D13" s="6">
        <f>C13/B13*100</f>
        <v>54.781426976744186</v>
      </c>
      <c r="E13" s="1"/>
      <c r="F13" s="1"/>
      <c r="G13" s="1"/>
    </row>
    <row r="14" spans="1:4" ht="15.75">
      <c r="A14" s="4" t="s">
        <v>11</v>
      </c>
      <c r="B14" s="7">
        <f>B16+B17+B18+B19+B20+B21</f>
        <v>1352000</v>
      </c>
      <c r="C14" s="32">
        <f>C16+C17+C18+C19+C20</f>
        <v>670695.6</v>
      </c>
      <c r="D14" s="6">
        <f>C14/B14*100</f>
        <v>49.60766272189349</v>
      </c>
    </row>
    <row r="15" spans="1:4" ht="15">
      <c r="A15" s="4" t="s">
        <v>12</v>
      </c>
      <c r="B15" s="8"/>
      <c r="C15" s="8"/>
      <c r="D15" s="9">
        <v>0</v>
      </c>
    </row>
    <row r="16" spans="1:4" ht="15">
      <c r="A16" s="4" t="s">
        <v>8</v>
      </c>
      <c r="B16" s="19">
        <v>23000</v>
      </c>
      <c r="C16" s="19">
        <v>7826.52</v>
      </c>
      <c r="D16" s="9">
        <f>C16/B16*100</f>
        <v>34.02834782608696</v>
      </c>
    </row>
    <row r="17" spans="1:4" ht="15">
      <c r="A17" s="4" t="s">
        <v>9</v>
      </c>
      <c r="B17" s="19">
        <v>317000</v>
      </c>
      <c r="C17" s="20">
        <v>509291.37</v>
      </c>
      <c r="D17" s="9">
        <f>C17/B17*100</f>
        <v>160.659738170347</v>
      </c>
    </row>
    <row r="18" spans="1:4" ht="15">
      <c r="A18" s="4" t="s">
        <v>10</v>
      </c>
      <c r="B18" s="19">
        <v>50000</v>
      </c>
      <c r="C18" s="20">
        <v>1337.48</v>
      </c>
      <c r="D18" s="9">
        <f>C18/B18*100</f>
        <v>2.67496</v>
      </c>
    </row>
    <row r="19" spans="1:4" ht="15">
      <c r="A19" s="4" t="s">
        <v>13</v>
      </c>
      <c r="B19" s="19">
        <v>962000</v>
      </c>
      <c r="C19" s="20">
        <v>152240.23</v>
      </c>
      <c r="D19" s="9">
        <f>C19/B19*100</f>
        <v>15.825387733887736</v>
      </c>
    </row>
    <row r="20" spans="1:4" ht="15">
      <c r="A20" s="4" t="s">
        <v>33</v>
      </c>
      <c r="B20" s="19"/>
      <c r="C20" s="20"/>
      <c r="D20" s="9"/>
    </row>
    <row r="21" spans="1:4" ht="15">
      <c r="A21" s="4" t="s">
        <v>25</v>
      </c>
      <c r="B21" s="19"/>
      <c r="C21" s="20">
        <v>64260</v>
      </c>
      <c r="D21" s="9"/>
    </row>
    <row r="22" spans="1:4" ht="15">
      <c r="A22" s="21" t="s">
        <v>37</v>
      </c>
      <c r="B22" s="19"/>
      <c r="C22" s="20">
        <v>48244.91</v>
      </c>
      <c r="D22" s="9">
        <v>0</v>
      </c>
    </row>
    <row r="23" spans="1:4" ht="31.5">
      <c r="A23" s="12" t="s">
        <v>14</v>
      </c>
      <c r="B23" s="22">
        <f>B26+B24+B25</f>
        <v>260500</v>
      </c>
      <c r="C23" s="22">
        <f>C26+C24+C25</f>
        <v>100150</v>
      </c>
      <c r="D23" s="6">
        <f aca="true" t="shared" si="0" ref="D23:D41">C23/B23*100</f>
        <v>38.44529750479847</v>
      </c>
    </row>
    <row r="24" spans="1:4" ht="15">
      <c r="A24" s="4" t="s">
        <v>15</v>
      </c>
      <c r="B24" s="23">
        <v>139400</v>
      </c>
      <c r="C24" s="24">
        <v>69600</v>
      </c>
      <c r="D24" s="9">
        <f t="shared" si="0"/>
        <v>49.92826398852224</v>
      </c>
    </row>
    <row r="25" spans="1:4" ht="15">
      <c r="A25" s="4" t="s">
        <v>26</v>
      </c>
      <c r="B25" s="10">
        <v>60000</v>
      </c>
      <c r="C25" s="11">
        <v>0</v>
      </c>
      <c r="D25" s="9">
        <f t="shared" si="0"/>
        <v>0</v>
      </c>
    </row>
    <row r="26" spans="1:4" ht="30">
      <c r="A26" s="13" t="s">
        <v>16</v>
      </c>
      <c r="B26" s="17">
        <v>61100</v>
      </c>
      <c r="C26" s="16">
        <v>30550</v>
      </c>
      <c r="D26" s="9">
        <f t="shared" si="0"/>
        <v>50</v>
      </c>
    </row>
    <row r="27" spans="1:7" ht="15">
      <c r="A27" s="3" t="s">
        <v>17</v>
      </c>
      <c r="B27" s="18">
        <f>B28+B29+B30+B32+B33+B34+B35+B36+B37+B38+B39+B40+B41+B31</f>
        <v>2494300</v>
      </c>
      <c r="C27" s="18">
        <f>C28+C29+C30+C32+C33+C34+C35+C36+C37+C38+C39+C40+C41+C31</f>
        <v>1030319.4500000001</v>
      </c>
      <c r="D27" s="6">
        <f t="shared" si="0"/>
        <v>41.30695786392976</v>
      </c>
      <c r="E27" s="1"/>
      <c r="F27" s="1"/>
      <c r="G27" s="1"/>
    </row>
    <row r="28" spans="1:4" ht="15">
      <c r="A28" s="4" t="s">
        <v>30</v>
      </c>
      <c r="B28" s="19">
        <v>809000</v>
      </c>
      <c r="C28" s="19">
        <v>414845.91</v>
      </c>
      <c r="D28" s="9">
        <f t="shared" si="0"/>
        <v>51.27885166872682</v>
      </c>
    </row>
    <row r="29" spans="1:4" ht="15">
      <c r="A29" s="4" t="s">
        <v>31</v>
      </c>
      <c r="B29" s="19">
        <v>1298100</v>
      </c>
      <c r="C29" s="19">
        <v>554845.4</v>
      </c>
      <c r="D29" s="9">
        <f t="shared" si="0"/>
        <v>42.742885756105075</v>
      </c>
    </row>
    <row r="30" spans="1:4" ht="15">
      <c r="A30" s="4" t="s">
        <v>18</v>
      </c>
      <c r="B30" s="19">
        <v>5900</v>
      </c>
      <c r="C30" s="19">
        <v>0</v>
      </c>
      <c r="D30" s="9">
        <f t="shared" si="0"/>
        <v>0</v>
      </c>
    </row>
    <row r="31" spans="1:4" ht="15">
      <c r="A31" s="4" t="s">
        <v>38</v>
      </c>
      <c r="B31" s="19">
        <v>0</v>
      </c>
      <c r="C31" s="19">
        <v>0</v>
      </c>
      <c r="D31" s="9"/>
    </row>
    <row r="32" spans="1:4" ht="15">
      <c r="A32" s="4" t="s">
        <v>19</v>
      </c>
      <c r="B32" s="19">
        <v>20000</v>
      </c>
      <c r="C32" s="19">
        <v>0</v>
      </c>
      <c r="D32" s="9">
        <f t="shared" si="0"/>
        <v>0</v>
      </c>
    </row>
    <row r="33" spans="1:4" ht="15">
      <c r="A33" s="4" t="s">
        <v>29</v>
      </c>
      <c r="B33" s="19">
        <v>20000</v>
      </c>
      <c r="C33" s="19">
        <v>7200</v>
      </c>
      <c r="D33" s="9">
        <f t="shared" si="0"/>
        <v>36</v>
      </c>
    </row>
    <row r="34" spans="1:4" ht="15">
      <c r="A34" s="4" t="s">
        <v>20</v>
      </c>
      <c r="B34" s="19">
        <v>61100</v>
      </c>
      <c r="C34" s="19">
        <v>13777.1</v>
      </c>
      <c r="D34" s="9">
        <f t="shared" si="0"/>
        <v>22.548445171849426</v>
      </c>
    </row>
    <row r="35" spans="1:4" ht="15">
      <c r="A35" s="4" t="s">
        <v>21</v>
      </c>
      <c r="B35" s="19">
        <v>12000</v>
      </c>
      <c r="C35" s="19">
        <v>6000</v>
      </c>
      <c r="D35" s="9">
        <f t="shared" si="0"/>
        <v>50</v>
      </c>
    </row>
    <row r="36" spans="1:4" ht="15">
      <c r="A36" s="4" t="s">
        <v>32</v>
      </c>
      <c r="B36" s="19">
        <v>10000</v>
      </c>
      <c r="C36" s="19">
        <v>0</v>
      </c>
      <c r="D36" s="9">
        <f t="shared" si="0"/>
        <v>0</v>
      </c>
    </row>
    <row r="37" spans="1:4" ht="30">
      <c r="A37" s="13" t="s">
        <v>24</v>
      </c>
      <c r="B37" s="19">
        <v>221000</v>
      </c>
      <c r="C37" s="19">
        <v>28528.54</v>
      </c>
      <c r="D37" s="9">
        <f t="shared" si="0"/>
        <v>12.908841628959278</v>
      </c>
    </row>
    <row r="38" spans="1:4" ht="15">
      <c r="A38" s="4" t="s">
        <v>27</v>
      </c>
      <c r="B38" s="19">
        <v>20000</v>
      </c>
      <c r="C38" s="19">
        <v>1522.5</v>
      </c>
      <c r="D38" s="9">
        <f t="shared" si="0"/>
        <v>7.6125</v>
      </c>
    </row>
    <row r="39" spans="1:4" ht="15">
      <c r="A39" s="13" t="s">
        <v>34</v>
      </c>
      <c r="B39" s="19">
        <v>0</v>
      </c>
      <c r="C39" s="19">
        <v>0</v>
      </c>
      <c r="D39" s="9">
        <v>0</v>
      </c>
    </row>
    <row r="40" spans="1:4" ht="15">
      <c r="A40" s="4" t="s">
        <v>22</v>
      </c>
      <c r="B40" s="19">
        <v>7200</v>
      </c>
      <c r="C40" s="19">
        <v>3600</v>
      </c>
      <c r="D40" s="9">
        <f t="shared" si="0"/>
        <v>50</v>
      </c>
    </row>
    <row r="41" spans="1:4" ht="15">
      <c r="A41" s="4" t="s">
        <v>36</v>
      </c>
      <c r="B41" s="19">
        <v>10000</v>
      </c>
      <c r="C41" s="19">
        <v>0</v>
      </c>
      <c r="D41" s="9">
        <f t="shared" si="0"/>
        <v>0</v>
      </c>
    </row>
    <row r="42" spans="1:4" ht="15">
      <c r="A42" s="25"/>
      <c r="B42" s="25"/>
      <c r="C42" s="25"/>
      <c r="D42" s="25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  <row r="46" spans="1:4" ht="15">
      <c r="A46" s="25" t="s">
        <v>35</v>
      </c>
      <c r="B46" s="25"/>
      <c r="C46" s="25"/>
      <c r="D46" s="25"/>
    </row>
    <row r="47" spans="1:4" ht="15">
      <c r="A47" s="14"/>
      <c r="B47" s="14"/>
      <c r="C47" s="14"/>
      <c r="D47" s="14"/>
    </row>
  </sheetData>
  <sheetProtection/>
  <mergeCells count="10">
    <mergeCell ref="A46:D46"/>
    <mergeCell ref="A3:G3"/>
    <mergeCell ref="A4:G4"/>
    <mergeCell ref="A5:G5"/>
    <mergeCell ref="A6:G6"/>
    <mergeCell ref="A7:G7"/>
    <mergeCell ref="A8:G8"/>
    <mergeCell ref="A10:G10"/>
    <mergeCell ref="A11:G11"/>
    <mergeCell ref="A42:D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2021-10-04T13:16:08Z</cp:lastPrinted>
  <dcterms:created xsi:type="dcterms:W3CDTF">2014-03-19T14:41:17Z</dcterms:created>
  <dcterms:modified xsi:type="dcterms:W3CDTF">2022-07-06T08:49:37Z</dcterms:modified>
  <cp:category/>
  <cp:version/>
  <cp:contentType/>
  <cp:contentStatus/>
</cp:coreProperties>
</file>