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1'!$A$1:$N$27</definedName>
    <definedName name="_xlnm.Print_Area" localSheetId="1">'Раздел 2'!$A$1:$O$79</definedName>
    <definedName name="_xlnm.Print_Area" localSheetId="2">'Раздел 3'!$A$1:$K$22</definedName>
  </definedNames>
  <calcPr fullCalcOnLoad="1"/>
</workbook>
</file>

<file path=xl/sharedStrings.xml><?xml version="1.0" encoding="utf-8"?>
<sst xmlns="http://schemas.openxmlformats.org/spreadsheetml/2006/main" count="272" uniqueCount="134">
  <si>
    <t>II. Муниципальные унитарные предприятия</t>
  </si>
  <si>
    <t>2.1.
...</t>
  </si>
  <si>
    <t>III. Хозяйственные общества, товарищества</t>
  </si>
  <si>
    <t>III. Сооружения</t>
  </si>
  <si>
    <t>III. Производственный и хозяйственный инвентарь</t>
  </si>
  <si>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</si>
  <si>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</si>
  <si>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</si>
  <si>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-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</si>
  <si>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</si>
  <si>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</si>
  <si>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</si>
  <si>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</si>
  <si>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</si>
  <si>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</si>
  <si>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</si>
  <si>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</si>
  <si>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</si>
  <si>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</si>
  <si>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IV. Прочие основные средства</t>
  </si>
  <si>
    <t>V. Библиотечный фонд</t>
  </si>
  <si>
    <t>№п/п</t>
  </si>
  <si>
    <t>Наименование недвижимого иму­щества</t>
  </si>
  <si>
    <t>Адрес (местоположение) недвижимого имущества</t>
  </si>
  <si>
    <t>Итого: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</si>
  <si>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</si>
  <si>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</si>
  <si>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</si>
  <si>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</si>
  <si>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</si>
  <si>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</si>
  <si>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</si>
  <si>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</si>
  <si>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</si>
  <si>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</si>
  <si>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</si>
  <si>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</si>
  <si>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Примечания</t>
  </si>
  <si>
    <t xml:space="preserve">
I. Жилые помещения</t>
  </si>
  <si>
    <t xml:space="preserve"> </t>
  </si>
  <si>
    <t>4.1.
...</t>
  </si>
  <si>
    <t>IV. Земельные участки</t>
  </si>
  <si>
    <t>Наименование движимого имущества</t>
  </si>
  <si>
    <t>Сведения о балансовой стоимости движимого имущества</t>
  </si>
  <si>
    <t>Сведе­ния о начисленной амортизации (износе)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</si>
  <si>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</si>
  <si>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</si>
  <si>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Сведения о правообладателе муниципального ­движимого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</si>
  <si>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</si>
  <si>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</si>
  <si>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</si>
  <si>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</si>
  <si>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II. Здания, строения</t>
  </si>
  <si>
    <t xml:space="preserve">______________________        </t>
  </si>
  <si>
    <t>ВСЕГО:</t>
  </si>
  <si>
    <t>Реквизиты до­кументов ― оснований возникновения (прекращения) права  муниципальной собственности Новосильского района на недвижимое имущество</t>
  </si>
  <si>
    <t>Реквизиты документов ― оснований возникновения (прекращения) права  муниципаль­ной собственности Новосильского района на движимое имущество</t>
  </si>
  <si>
    <t>Размер уставного (складчатого)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</si>
  <si>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</si>
  <si>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</si>
  <si>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IV. Иные юридические лица, в которых муниципальное образование Новосильский район является учредителем (участником)</t>
  </si>
  <si>
    <t>М,П,</t>
  </si>
  <si>
    <t>_______________________</t>
  </si>
  <si>
    <t>Товарный чек</t>
  </si>
  <si>
    <t>Принтер Canon</t>
  </si>
  <si>
    <t>Ноутбук</t>
  </si>
  <si>
    <t>договор</t>
  </si>
  <si>
    <t>Главный бухгалтер</t>
  </si>
  <si>
    <t>Раздел 2:  Муниципальное движимое имущество Вяжевского сельского поселения</t>
  </si>
  <si>
    <t>Администрация Вяжевского сельского поселения</t>
  </si>
  <si>
    <t>металическая дверь</t>
  </si>
  <si>
    <t>16.11.2012г</t>
  </si>
  <si>
    <t>системный блок комьютера</t>
  </si>
  <si>
    <t xml:space="preserve">товарный чек </t>
  </si>
  <si>
    <t xml:space="preserve">Глава Вяжевского сельского поселения </t>
  </si>
  <si>
    <t>С.Н.Архипов</t>
  </si>
  <si>
    <t>Е.Н.Головская</t>
  </si>
  <si>
    <t>Реестр муниципального имущества Вяжевского сельского поселения Новосильского района Орловской области на 01.01.2023г</t>
  </si>
  <si>
    <t xml:space="preserve">Раздел 1: Муниципальное недвижимое имущество Вяжевского сельского поселения </t>
  </si>
  <si>
    <t>стол</t>
  </si>
  <si>
    <t>ОКНО ПВХ</t>
  </si>
  <si>
    <t>договор б/н</t>
  </si>
  <si>
    <t>Товарный чек 429 от 25.12.2013</t>
  </si>
  <si>
    <t>компьютер</t>
  </si>
  <si>
    <t>Товарный чек б/н от 09.12.2013</t>
  </si>
  <si>
    <t>Товар. Чек б/н от 12.02.2009</t>
  </si>
  <si>
    <t xml:space="preserve">Факс на термобумаг brother </t>
  </si>
  <si>
    <t>СВЧ печь-SUPRA</t>
  </si>
  <si>
    <t>Товарный чек б/н от 26.12.2011</t>
  </si>
  <si>
    <t>кресло компьют</t>
  </si>
  <si>
    <t>окно пвх</t>
  </si>
  <si>
    <t>дог 148 от 11.08.2017</t>
  </si>
  <si>
    <t>дог поставки 1-КО от 11.10.2017</t>
  </si>
  <si>
    <t>дверь ДП-9</t>
  </si>
  <si>
    <t>тов.чек 3482 от 20.06.2008</t>
  </si>
  <si>
    <t>стелаж</t>
  </si>
  <si>
    <t>тов.чек 4 от 26.12.2008</t>
  </si>
  <si>
    <t>товар.накл.1124 от 02.06.2009</t>
  </si>
  <si>
    <t>автомобиль ВАЗ-21074</t>
  </si>
  <si>
    <t>игровой комплекс 5118</t>
  </si>
  <si>
    <t>карусель шестиместная</t>
  </si>
  <si>
    <t>песочница</t>
  </si>
  <si>
    <t>качель двойная</t>
  </si>
  <si>
    <t>шведская стенка</t>
  </si>
  <si>
    <t>лавка без спинки</t>
  </si>
  <si>
    <t>горка</t>
  </si>
  <si>
    <t>дог.поставки 136 от 20.08.2016</t>
  </si>
  <si>
    <t>дог.поставки136 от 20.08.2016</t>
  </si>
  <si>
    <t>дог.поставки135 от 20.08.2016</t>
  </si>
  <si>
    <t>Качели одинарные</t>
  </si>
  <si>
    <t>песочница Грибок</t>
  </si>
  <si>
    <t>Балансир- одинарный</t>
  </si>
  <si>
    <t>урна металическая 2шт</t>
  </si>
  <si>
    <t xml:space="preserve">ограда мет брат могила Задуш\ </t>
  </si>
  <si>
    <t>стол угловой 2шт</t>
  </si>
  <si>
    <t>тов.чек 7 от 30.11.2016</t>
  </si>
  <si>
    <t xml:space="preserve">столик приставной </t>
  </si>
  <si>
    <t>ОКНО ПВХ 2шт.</t>
  </si>
  <si>
    <t>дог б/н от 17.06.2015</t>
  </si>
  <si>
    <t xml:space="preserve">обогреватель пушка </t>
  </si>
  <si>
    <t>Товарный чек 74460433 от 19.11.2020</t>
  </si>
  <si>
    <t>дог б/н от 04.12.2020</t>
  </si>
  <si>
    <t>метал  дверь вход</t>
  </si>
  <si>
    <t>дог б/н от 09.12.2019</t>
  </si>
  <si>
    <t>принтер,сканер brotner DCP</t>
  </si>
  <si>
    <t>Товар. Чек Е-33226667 от 18.12.2019</t>
  </si>
  <si>
    <t>тов.чек Е-49598816</t>
  </si>
  <si>
    <t>кресло "Твист" комп. (черное)</t>
  </si>
  <si>
    <t>тов.чек 71 от 15.12.2014</t>
  </si>
  <si>
    <t>Контейнер 10 шт</t>
  </si>
  <si>
    <t>тов.нак.372 от 24.11.2014</t>
  </si>
  <si>
    <t>Контейнер с крышкой</t>
  </si>
  <si>
    <t>контейнер ТБО 8 шт.</t>
  </si>
  <si>
    <t>тов.нак.865 от 23.12.2019г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</si>
</sst>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  <numFmt numFmtId="185" formatCode="0.000"/>
  </numFmts>
  <fonts count="52">
    <font>
      <sz val="10"/>
      <name val="Arial"/>
      <family val="2"/>
    </font>
    <font>
      <sz val="10"/>
      <name val="Arial Cyr"/>
      <family val="2"/>
    </font>
    <font>
      <sz val="12"/>
      <color indexed="8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41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8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0" fontId="8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justify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10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0" fontId="1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78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78" fontId="10" fillId="0" borderId="10" xfId="0" applyNumberFormat="1" applyFont="1" applyBorder="1" applyAlignment="1">
      <alignment horizontal="left"/>
    </xf>
    <xf numFmtId="178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78" fontId="7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2" xfId="0" applyNumberFormat="1" applyFont="1" applyBorder="1" applyAlignment="1">
      <alignment horizontal="left" wrapText="1"/>
    </xf>
    <xf numFmtId="0" fontId="12" fillId="32" borderId="12" xfId="0" applyFont="1" applyFill="1" applyBorder="1" applyAlignment="1">
      <alignment horizontal="center" vertical="top" wrapText="1"/>
    </xf>
    <xf numFmtId="172" fontId="12" fillId="32" borderId="12" xfId="0" applyNumberFormat="1" applyFont="1" applyFill="1" applyBorder="1" applyAlignment="1">
      <alignment horizontal="center" vertical="top" wrapText="1"/>
    </xf>
    <xf numFmtId="178" fontId="12" fillId="32" borderId="12" xfId="58" applyNumberFormat="1" applyFont="1" applyFill="1" applyBorder="1" applyAlignment="1" applyProtection="1">
      <alignment horizontal="center" vertical="top" wrapText="1"/>
      <protection/>
    </xf>
    <xf numFmtId="173" fontId="12" fillId="32" borderId="12" xfId="58" applyFont="1" applyFill="1" applyBorder="1" applyAlignment="1" applyProtection="1">
      <alignment horizontal="center" vertical="top" wrapText="1"/>
      <protection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178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left"/>
    </xf>
    <xf numFmtId="178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178" fontId="9" fillId="0" borderId="12" xfId="0" applyNumberFormat="1" applyFont="1" applyBorder="1" applyAlignment="1">
      <alignment horizontal="center"/>
    </xf>
    <xf numFmtId="178" fontId="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justify" wrapText="1"/>
    </xf>
    <xf numFmtId="178" fontId="9" fillId="0" borderId="10" xfId="0" applyNumberFormat="1" applyFont="1" applyBorder="1" applyAlignment="1">
      <alignment horizontal="justify" wrapText="1"/>
    </xf>
    <xf numFmtId="0" fontId="9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/>
    </xf>
    <xf numFmtId="178" fontId="9" fillId="0" borderId="17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wrapText="1"/>
    </xf>
    <xf numFmtId="2" fontId="13" fillId="0" borderId="21" xfId="0" applyNumberFormat="1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14" fontId="13" fillId="0" borderId="23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46" fontId="13" fillId="0" borderId="22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14" fontId="13" fillId="0" borderId="25" xfId="0" applyNumberFormat="1" applyFont="1" applyBorder="1" applyAlignment="1">
      <alignment horizontal="center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14" fontId="13" fillId="0" borderId="2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3">
      <selection activeCell="D25" sqref="D25"/>
    </sheetView>
  </sheetViews>
  <sheetFormatPr defaultColWidth="11.57421875" defaultRowHeight="12.75"/>
  <cols>
    <col min="1" max="1" width="5.8515625" style="23" customWidth="1"/>
    <col min="2" max="2" width="15.421875" style="21" customWidth="1"/>
    <col min="3" max="3" width="16.00390625" style="21" customWidth="1"/>
    <col min="4" max="4" width="15.57421875" style="21" customWidth="1"/>
    <col min="5" max="5" width="13.140625" style="21" customWidth="1"/>
    <col min="6" max="6" width="15.7109375" style="22" customWidth="1"/>
    <col min="7" max="7" width="15.140625" style="22" customWidth="1"/>
    <col min="8" max="10" width="11.57421875" style="21" customWidth="1"/>
    <col min="11" max="11" width="16.140625" style="21" customWidth="1"/>
    <col min="12" max="12" width="15.140625" style="21" customWidth="1"/>
    <col min="13" max="13" width="12.421875" style="21" customWidth="1"/>
    <col min="14" max="16384" width="11.57421875" style="21" customWidth="1"/>
  </cols>
  <sheetData>
    <row r="1" spans="1:14" ht="16.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8"/>
      <c r="N1" s="48"/>
    </row>
    <row r="2" spans="1:14" ht="15.75">
      <c r="A2" s="83"/>
      <c r="B2" s="48"/>
      <c r="C2" s="48"/>
      <c r="D2" s="48"/>
      <c r="E2" s="48"/>
      <c r="F2" s="79"/>
      <c r="G2" s="79"/>
      <c r="H2" s="48"/>
      <c r="I2" s="48"/>
      <c r="J2" s="48"/>
      <c r="K2" s="48"/>
      <c r="L2" s="48"/>
      <c r="M2" s="48"/>
      <c r="N2" s="48"/>
    </row>
    <row r="3" spans="1:14" ht="15.75">
      <c r="A3" s="78" t="s">
        <v>78</v>
      </c>
      <c r="B3" s="48"/>
      <c r="C3" s="48"/>
      <c r="D3" s="48"/>
      <c r="E3" s="48"/>
      <c r="F3" s="79"/>
      <c r="G3" s="79"/>
      <c r="H3" s="48"/>
      <c r="I3" s="48"/>
      <c r="J3" s="48"/>
      <c r="K3" s="48"/>
      <c r="L3" s="48"/>
      <c r="M3" s="48"/>
      <c r="N3" s="48"/>
    </row>
    <row r="4" spans="1:14" ht="15.75">
      <c r="A4" s="78"/>
      <c r="B4" s="48"/>
      <c r="C4" s="48"/>
      <c r="D4" s="48"/>
      <c r="E4" s="48"/>
      <c r="F4" s="79"/>
      <c r="G4" s="79"/>
      <c r="H4" s="48"/>
      <c r="I4" s="48"/>
      <c r="J4" s="48"/>
      <c r="K4" s="48"/>
      <c r="L4" s="48"/>
      <c r="M4" s="48"/>
      <c r="N4" s="48"/>
    </row>
    <row r="5" spans="1:14" s="24" customFormat="1" ht="180.75" customHeight="1">
      <c r="A5" s="84" t="s">
        <v>21</v>
      </c>
      <c r="B5" s="85" t="s">
        <v>22</v>
      </c>
      <c r="C5" s="85" t="s">
        <v>23</v>
      </c>
      <c r="D5" s="85" t="s">
        <v>28</v>
      </c>
      <c r="E5" s="85" t="s">
        <v>29</v>
      </c>
      <c r="F5" s="86" t="s">
        <v>30</v>
      </c>
      <c r="G5" s="86" t="s">
        <v>31</v>
      </c>
      <c r="H5" s="85" t="s">
        <v>32</v>
      </c>
      <c r="I5" s="85" t="s">
        <v>33</v>
      </c>
      <c r="J5" s="85" t="s">
        <v>34</v>
      </c>
      <c r="K5" s="85" t="s">
        <v>55</v>
      </c>
      <c r="L5" s="85" t="s">
        <v>35</v>
      </c>
      <c r="M5" s="85" t="s">
        <v>36</v>
      </c>
      <c r="N5" s="85" t="s">
        <v>37</v>
      </c>
    </row>
    <row r="6" spans="1:14" ht="15.75">
      <c r="A6" s="78">
        <v>1</v>
      </c>
      <c r="B6" s="48">
        <v>2</v>
      </c>
      <c r="C6" s="48">
        <v>3</v>
      </c>
      <c r="D6" s="48">
        <v>4</v>
      </c>
      <c r="E6" s="48">
        <v>5</v>
      </c>
      <c r="F6" s="87">
        <v>6</v>
      </c>
      <c r="G6" s="87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</row>
    <row r="7" spans="1:14" ht="30.75" customHeight="1">
      <c r="A7" s="129" t="s">
        <v>38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6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s="25" customFormat="1" ht="18.75" customHeight="1">
      <c r="A9" s="67"/>
      <c r="B9" s="68" t="s">
        <v>24</v>
      </c>
      <c r="C9" s="68"/>
      <c r="D9" s="68"/>
      <c r="E9" s="69"/>
      <c r="F9" s="70"/>
      <c r="G9" s="70"/>
      <c r="H9" s="68"/>
      <c r="I9" s="68"/>
      <c r="J9" s="68"/>
      <c r="K9" s="68"/>
      <c r="L9" s="71"/>
      <c r="M9" s="72"/>
      <c r="N9" s="72"/>
    </row>
    <row r="10" spans="1:14" ht="15.75">
      <c r="A10" s="127" t="s">
        <v>52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5.75">
      <c r="A11" s="48"/>
      <c r="B11" s="88"/>
      <c r="C11" s="88"/>
      <c r="D11" s="100"/>
      <c r="E11" s="66"/>
      <c r="F11" s="100"/>
      <c r="G11" s="100"/>
      <c r="H11" s="73"/>
      <c r="I11" s="101"/>
      <c r="J11" s="100"/>
      <c r="K11" s="102"/>
      <c r="L11" s="102"/>
      <c r="M11" s="66"/>
      <c r="N11" s="66"/>
    </row>
    <row r="12" spans="1:14" ht="15.75">
      <c r="A12" s="48"/>
      <c r="B12" s="88"/>
      <c r="C12" s="88"/>
      <c r="D12" s="100"/>
      <c r="E12" s="66"/>
      <c r="F12" s="100"/>
      <c r="G12" s="100"/>
      <c r="H12" s="73"/>
      <c r="I12" s="101"/>
      <c r="J12" s="100"/>
      <c r="K12" s="102"/>
      <c r="L12" s="102"/>
      <c r="M12" s="66"/>
      <c r="N12" s="66"/>
    </row>
    <row r="13" spans="1:14" ht="15.75">
      <c r="A13" s="48"/>
      <c r="B13" s="88"/>
      <c r="C13" s="88"/>
      <c r="D13" s="100"/>
      <c r="E13" s="100"/>
      <c r="F13" s="100"/>
      <c r="G13" s="100"/>
      <c r="H13" s="100"/>
      <c r="I13" s="101"/>
      <c r="J13" s="88"/>
      <c r="K13" s="102"/>
      <c r="L13" s="102"/>
      <c r="M13" s="100"/>
      <c r="N13" s="66"/>
    </row>
    <row r="14" spans="1:14" ht="43.5" customHeight="1">
      <c r="A14" s="48"/>
      <c r="B14" s="88"/>
      <c r="C14" s="89"/>
      <c r="D14" s="117"/>
      <c r="E14" s="89"/>
      <c r="F14" s="103"/>
      <c r="G14" s="103"/>
      <c r="H14" s="103"/>
      <c r="I14" s="104"/>
      <c r="J14" s="89"/>
      <c r="K14" s="105"/>
      <c r="L14" s="105"/>
      <c r="M14" s="89"/>
      <c r="N14" s="66"/>
    </row>
    <row r="15" spans="1:14" s="25" customFormat="1" ht="15.75" customHeight="1">
      <c r="A15" s="74"/>
      <c r="B15" s="48" t="s">
        <v>24</v>
      </c>
      <c r="C15" s="75"/>
      <c r="D15" s="75"/>
      <c r="E15" s="75"/>
      <c r="F15" s="76">
        <f>F11+F12+F14+F13</f>
        <v>0</v>
      </c>
      <c r="G15" s="76">
        <f>G11+G12+G13+G14</f>
        <v>0</v>
      </c>
      <c r="H15" s="75"/>
      <c r="I15" s="75"/>
      <c r="J15" s="75"/>
      <c r="K15" s="75"/>
      <c r="L15" s="75"/>
      <c r="M15" s="75"/>
      <c r="N15" s="77"/>
    </row>
    <row r="16" spans="1:14" ht="17.25" customHeight="1">
      <c r="A16" s="126" t="s">
        <v>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4" s="25" customFormat="1" ht="15.75">
      <c r="A17" s="78"/>
      <c r="B17" s="48" t="s">
        <v>24</v>
      </c>
      <c r="C17" s="48"/>
      <c r="D17" s="48"/>
      <c r="E17" s="48"/>
      <c r="F17" s="79"/>
      <c r="G17" s="79"/>
      <c r="H17" s="48"/>
      <c r="I17" s="48"/>
      <c r="J17" s="48"/>
      <c r="K17" s="48"/>
      <c r="L17" s="48"/>
      <c r="M17" s="48"/>
      <c r="N17" s="48"/>
    </row>
    <row r="18" spans="1:14" ht="18" customHeight="1">
      <c r="A18" s="126" t="s">
        <v>41</v>
      </c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6"/>
    </row>
    <row r="19" spans="1:14" ht="51" customHeight="1">
      <c r="A19" s="48"/>
      <c r="B19" s="90"/>
      <c r="C19" s="88"/>
      <c r="D19" s="90"/>
      <c r="E19" s="106"/>
      <c r="F19" s="92"/>
      <c r="G19" s="92"/>
      <c r="H19" s="92"/>
      <c r="I19" s="93"/>
      <c r="J19" s="91"/>
      <c r="K19" s="91"/>
      <c r="L19" s="102"/>
      <c r="M19" s="48"/>
      <c r="N19" s="80"/>
    </row>
    <row r="20" spans="1:14" s="25" customFormat="1" ht="15.75">
      <c r="A20" s="78"/>
      <c r="B20" s="48" t="s">
        <v>24</v>
      </c>
      <c r="C20" s="75"/>
      <c r="D20" s="75"/>
      <c r="E20" s="75"/>
      <c r="F20" s="81">
        <f>F19</f>
        <v>0</v>
      </c>
      <c r="G20" s="81">
        <f>G19</f>
        <v>0</v>
      </c>
      <c r="H20" s="75"/>
      <c r="I20" s="75"/>
      <c r="J20" s="75"/>
      <c r="K20" s="75"/>
      <c r="L20" s="75"/>
      <c r="M20" s="75"/>
      <c r="N20" s="48"/>
    </row>
    <row r="21" spans="1:14" s="25" customFormat="1" ht="15.75">
      <c r="A21" s="78"/>
      <c r="B21" s="48" t="s">
        <v>54</v>
      </c>
      <c r="C21" s="48"/>
      <c r="D21" s="48"/>
      <c r="E21" s="48"/>
      <c r="F21" s="82">
        <f>F9+F15+F17+F20</f>
        <v>0</v>
      </c>
      <c r="G21" s="82">
        <f>G9+G15+G17+G20</f>
        <v>0</v>
      </c>
      <c r="H21" s="48"/>
      <c r="I21" s="48"/>
      <c r="J21" s="48"/>
      <c r="K21" s="48"/>
      <c r="L21" s="48"/>
      <c r="M21" s="48"/>
      <c r="N21" s="48"/>
    </row>
    <row r="22" spans="1:14" ht="15.75">
      <c r="A22" s="94"/>
      <c r="B22" s="95"/>
      <c r="C22" s="95"/>
      <c r="D22" s="95"/>
      <c r="E22" s="95"/>
      <c r="F22" s="96"/>
      <c r="G22" s="96"/>
      <c r="H22" s="95"/>
      <c r="I22" s="95"/>
      <c r="J22" s="95"/>
      <c r="K22" s="95"/>
      <c r="L22" s="95"/>
      <c r="M22" s="95"/>
      <c r="N22" s="97"/>
    </row>
    <row r="23" spans="1:15" ht="15.75">
      <c r="A23" s="98"/>
      <c r="B23" s="65" t="s">
        <v>74</v>
      </c>
      <c r="C23" s="65"/>
      <c r="D23" s="65"/>
      <c r="E23" s="65" t="s">
        <v>62</v>
      </c>
      <c r="F23" s="65"/>
      <c r="G23" s="65"/>
      <c r="H23" s="65" t="s">
        <v>75</v>
      </c>
      <c r="I23" s="99"/>
      <c r="J23" s="99"/>
      <c r="K23" s="99"/>
      <c r="L23" s="99"/>
      <c r="M23" s="99"/>
      <c r="N23" s="99"/>
      <c r="O23" s="44"/>
    </row>
    <row r="24" spans="1:15" ht="15.75">
      <c r="A24" s="98"/>
      <c r="B24" s="65" t="s">
        <v>67</v>
      </c>
      <c r="C24" s="65"/>
      <c r="D24" s="65"/>
      <c r="E24" s="65" t="s">
        <v>62</v>
      </c>
      <c r="F24" s="65"/>
      <c r="G24" s="65"/>
      <c r="H24" s="65" t="s">
        <v>76</v>
      </c>
      <c r="I24" s="99"/>
      <c r="J24" s="99"/>
      <c r="K24" s="99"/>
      <c r="L24" s="99"/>
      <c r="M24" s="99"/>
      <c r="N24" s="99"/>
      <c r="O24" s="44"/>
    </row>
    <row r="25" spans="1:15" ht="15.75">
      <c r="A25" s="98"/>
      <c r="B25" s="65"/>
      <c r="C25" s="65"/>
      <c r="D25" s="65"/>
      <c r="E25" s="65"/>
      <c r="F25" s="65"/>
      <c r="G25" s="65"/>
      <c r="H25" s="65"/>
      <c r="I25" s="99"/>
      <c r="J25" s="99"/>
      <c r="K25" s="99"/>
      <c r="L25" s="99"/>
      <c r="M25" s="99"/>
      <c r="N25" s="99"/>
      <c r="O25" s="44"/>
    </row>
    <row r="26" spans="1:15" ht="15.75">
      <c r="A26" s="98"/>
      <c r="B26" s="65"/>
      <c r="C26" s="65"/>
      <c r="D26" s="65"/>
      <c r="E26" s="65"/>
      <c r="F26" s="65"/>
      <c r="G26" s="65"/>
      <c r="H26" s="65"/>
      <c r="I26" s="99"/>
      <c r="J26" s="99"/>
      <c r="K26" s="99"/>
      <c r="L26" s="99"/>
      <c r="M26" s="99"/>
      <c r="N26" s="99"/>
      <c r="O26" s="44"/>
    </row>
    <row r="27" spans="1:15" ht="15.75">
      <c r="A27" s="98"/>
      <c r="B27" s="65"/>
      <c r="C27" s="65"/>
      <c r="D27" s="65"/>
      <c r="E27" s="65"/>
      <c r="F27" s="65"/>
      <c r="G27" s="65" t="s">
        <v>61</v>
      </c>
      <c r="H27" s="65"/>
      <c r="I27" s="99"/>
      <c r="J27" s="99"/>
      <c r="K27" s="99"/>
      <c r="L27" s="99"/>
      <c r="M27" s="99"/>
      <c r="N27" s="99"/>
      <c r="O27" s="44"/>
    </row>
    <row r="28" spans="1:15" ht="12.75">
      <c r="A28" s="45"/>
      <c r="B28" s="46"/>
      <c r="C28" s="46"/>
      <c r="D28" s="46"/>
      <c r="E28" s="46"/>
      <c r="F28" s="47"/>
      <c r="G28" s="47"/>
      <c r="H28" s="46"/>
      <c r="I28" s="46"/>
      <c r="J28" s="46"/>
      <c r="K28" s="46"/>
      <c r="L28" s="46"/>
      <c r="M28" s="46"/>
      <c r="N28" s="46"/>
      <c r="O28" s="44"/>
    </row>
  </sheetData>
  <sheetProtection selectLockedCells="1" selectUnlockedCells="1"/>
  <mergeCells count="5">
    <mergeCell ref="A18:N18"/>
    <mergeCell ref="A1:L1"/>
    <mergeCell ref="A7:N7"/>
    <mergeCell ref="A10:N10"/>
    <mergeCell ref="A16:N16"/>
  </mergeCells>
  <printOptions/>
  <pageMargins left="0.3215277777777778" right="0.40902777777777777" top="0.2638888888888889" bottom="0.2798611111111111" header="0.5118055555555555" footer="0.5118055555555555"/>
  <pageSetup firstPageNumber="1" useFirstPageNumber="1" horizontalDpi="300" verticalDpi="300" orientation="landscape" paperSize="9" scale="68" r:id="rId1"/>
  <rowBreaks count="1" manualBreakCount="1"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SheetLayoutView="100" zoomScalePageLayoutView="0" workbookViewId="0" topLeftCell="A31">
      <selection activeCell="B62" sqref="B62:O63"/>
    </sheetView>
  </sheetViews>
  <sheetFormatPr defaultColWidth="11.57421875" defaultRowHeight="12.75"/>
  <cols>
    <col min="1" max="1" width="6.57421875" style="0" customWidth="1"/>
    <col min="2" max="2" width="14.140625" style="0" customWidth="1"/>
    <col min="3" max="4" width="14.57421875" style="2" customWidth="1"/>
    <col min="5" max="5" width="11.57421875" style="0" customWidth="1"/>
    <col min="6" max="6" width="9.421875" style="0" customWidth="1"/>
    <col min="7" max="7" width="13.8515625" style="0" customWidth="1"/>
    <col min="8" max="8" width="25.8515625" style="0" customWidth="1"/>
    <col min="9" max="9" width="11.57421875" style="0" customWidth="1"/>
    <col min="10" max="10" width="11.00390625" style="0" customWidth="1"/>
    <col min="11" max="11" width="9.57421875" style="0" customWidth="1"/>
    <col min="12" max="12" width="9.28125" style="0" customWidth="1"/>
    <col min="13" max="13" width="7.8515625" style="0" customWidth="1"/>
    <col min="14" max="14" width="8.8515625" style="0" customWidth="1"/>
    <col min="15" max="15" width="9.8515625" style="0" customWidth="1"/>
  </cols>
  <sheetData>
    <row r="1" spans="1:15" s="3" customFormat="1" ht="12.75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s="3" customFormat="1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3" customFormat="1" ht="15">
      <c r="A3" s="54"/>
      <c r="B3" s="15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" customFormat="1" ht="395.25">
      <c r="A4" s="55" t="s">
        <v>21</v>
      </c>
      <c r="B4" s="56" t="s">
        <v>42</v>
      </c>
      <c r="C4" s="57" t="s">
        <v>43</v>
      </c>
      <c r="D4" s="57" t="s">
        <v>44</v>
      </c>
      <c r="E4" s="56" t="s">
        <v>45</v>
      </c>
      <c r="F4" s="56" t="s">
        <v>46</v>
      </c>
      <c r="G4" s="56" t="s">
        <v>56</v>
      </c>
      <c r="H4" s="56" t="s">
        <v>47</v>
      </c>
      <c r="I4" s="56" t="s">
        <v>48</v>
      </c>
      <c r="J4" s="56" t="s">
        <v>49</v>
      </c>
      <c r="K4" s="56" t="s">
        <v>50</v>
      </c>
      <c r="L4" s="56" t="s">
        <v>51</v>
      </c>
      <c r="M4" s="56" t="s">
        <v>25</v>
      </c>
      <c r="N4" s="56" t="s">
        <v>57</v>
      </c>
      <c r="O4" s="56" t="s">
        <v>26</v>
      </c>
    </row>
    <row r="5" spans="1:15" s="3" customFormat="1" ht="15">
      <c r="A5" s="6">
        <v>1</v>
      </c>
      <c r="B5" s="19">
        <v>2</v>
      </c>
      <c r="C5" s="58">
        <v>3</v>
      </c>
      <c r="D5" s="58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</row>
    <row r="6" spans="1:15" s="3" customFormat="1" ht="21" customHeight="1">
      <c r="A6" s="126" t="s">
        <v>27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3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9" customFormat="1" ht="19.5" customHeight="1">
      <c r="A8" s="7" t="s">
        <v>39</v>
      </c>
      <c r="B8" s="30" t="s">
        <v>24</v>
      </c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3" customFormat="1" ht="27" customHeight="1">
      <c r="A9" s="126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s="3" customFormat="1" ht="65.25" customHeight="1">
      <c r="A10" s="48">
        <v>1</v>
      </c>
      <c r="B10" s="125" t="s">
        <v>98</v>
      </c>
      <c r="C10" s="118">
        <v>169900</v>
      </c>
      <c r="D10" s="118">
        <v>169900</v>
      </c>
      <c r="E10" s="119">
        <v>39989</v>
      </c>
      <c r="F10" s="48"/>
      <c r="G10" s="124" t="s">
        <v>97</v>
      </c>
      <c r="H10" s="134" t="s">
        <v>69</v>
      </c>
      <c r="I10" s="48"/>
      <c r="J10" s="48"/>
      <c r="K10" s="48"/>
      <c r="L10" s="48"/>
      <c r="M10" s="48"/>
      <c r="N10" s="48"/>
      <c r="O10" s="48"/>
    </row>
    <row r="11" spans="1:15" s="9" customFormat="1" ht="19.5" customHeight="1">
      <c r="A11" s="7"/>
      <c r="B11" s="30" t="s">
        <v>24</v>
      </c>
      <c r="C11" s="8">
        <v>169900</v>
      </c>
      <c r="D11" s="8">
        <v>169900</v>
      </c>
      <c r="E11" s="7"/>
      <c r="F11" s="7"/>
      <c r="G11" s="7"/>
      <c r="H11" s="135"/>
      <c r="I11" s="7"/>
      <c r="J11" s="7"/>
      <c r="K11" s="7"/>
      <c r="L11" s="7"/>
      <c r="M11" s="7"/>
      <c r="N11" s="7"/>
      <c r="O11" s="7"/>
    </row>
    <row r="12" spans="1:15" s="3" customFormat="1" ht="24.75" customHeight="1">
      <c r="A12" s="126" t="s">
        <v>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s="3" customFormat="1" ht="25.5" customHeight="1">
      <c r="A13" s="132">
        <v>1</v>
      </c>
      <c r="B13" s="132" t="s">
        <v>70</v>
      </c>
      <c r="C13" s="137">
        <v>5500</v>
      </c>
      <c r="D13" s="137">
        <v>5500</v>
      </c>
      <c r="E13" s="146" t="s">
        <v>71</v>
      </c>
      <c r="F13" s="132"/>
      <c r="G13" s="132" t="s">
        <v>66</v>
      </c>
      <c r="H13" s="139" t="s">
        <v>69</v>
      </c>
      <c r="I13" s="141"/>
      <c r="J13" s="136"/>
      <c r="K13" s="136"/>
      <c r="L13" s="136"/>
      <c r="M13" s="143"/>
      <c r="N13" s="130"/>
      <c r="O13" s="130"/>
    </row>
    <row r="14" spans="1:15" s="3" customFormat="1" ht="25.5" customHeight="1">
      <c r="A14" s="133"/>
      <c r="B14" s="133"/>
      <c r="C14" s="138"/>
      <c r="D14" s="138"/>
      <c r="E14" s="142"/>
      <c r="F14" s="133"/>
      <c r="G14" s="133"/>
      <c r="H14" s="140"/>
      <c r="I14" s="142"/>
      <c r="J14" s="133"/>
      <c r="K14" s="133"/>
      <c r="L14" s="133"/>
      <c r="M14" s="144"/>
      <c r="N14" s="131"/>
      <c r="O14" s="131"/>
    </row>
    <row r="15" spans="1:15" s="3" customFormat="1" ht="47.25" customHeight="1">
      <c r="A15" s="59">
        <v>2</v>
      </c>
      <c r="B15" s="59" t="s">
        <v>72</v>
      </c>
      <c r="C15" s="107">
        <v>11760</v>
      </c>
      <c r="D15" s="107">
        <v>11760</v>
      </c>
      <c r="E15" s="108">
        <v>41114</v>
      </c>
      <c r="F15" s="59"/>
      <c r="G15" s="59" t="s">
        <v>73</v>
      </c>
      <c r="H15" s="109" t="s">
        <v>69</v>
      </c>
      <c r="I15" s="108"/>
      <c r="J15" s="109"/>
      <c r="K15" s="59"/>
      <c r="L15" s="109"/>
      <c r="M15" s="59"/>
      <c r="N15" s="6"/>
      <c r="O15" s="6"/>
    </row>
    <row r="16" spans="1:15" s="3" customFormat="1" ht="47.25" customHeight="1">
      <c r="A16" s="59">
        <v>3</v>
      </c>
      <c r="B16" s="59" t="s">
        <v>79</v>
      </c>
      <c r="C16" s="107">
        <v>1700</v>
      </c>
      <c r="D16" s="107">
        <v>1700</v>
      </c>
      <c r="E16" s="108">
        <v>39300</v>
      </c>
      <c r="F16" s="59"/>
      <c r="G16" s="109" t="s">
        <v>63</v>
      </c>
      <c r="H16" s="109" t="s">
        <v>69</v>
      </c>
      <c r="I16" s="108"/>
      <c r="J16" s="109"/>
      <c r="K16" s="109"/>
      <c r="L16" s="109"/>
      <c r="M16" s="59"/>
      <c r="N16" s="6"/>
      <c r="O16" s="6"/>
    </row>
    <row r="17" spans="1:15" s="3" customFormat="1" ht="47.25" customHeight="1">
      <c r="A17" s="59">
        <v>4</v>
      </c>
      <c r="B17" s="59" t="s">
        <v>79</v>
      </c>
      <c r="C17" s="107">
        <v>1700</v>
      </c>
      <c r="D17" s="107">
        <v>1700</v>
      </c>
      <c r="E17" s="108">
        <v>39300</v>
      </c>
      <c r="F17" s="59"/>
      <c r="G17" s="109" t="s">
        <v>63</v>
      </c>
      <c r="H17" s="109" t="s">
        <v>69</v>
      </c>
      <c r="I17" s="108"/>
      <c r="J17" s="109"/>
      <c r="K17" s="109"/>
      <c r="L17" s="109"/>
      <c r="M17" s="59"/>
      <c r="N17" s="6"/>
      <c r="O17" s="6"/>
    </row>
    <row r="18" spans="1:15" s="3" customFormat="1" ht="47.25" customHeight="1">
      <c r="A18" s="59"/>
      <c r="B18" s="59" t="s">
        <v>93</v>
      </c>
      <c r="C18" s="107">
        <v>2000</v>
      </c>
      <c r="D18" s="107">
        <v>2000</v>
      </c>
      <c r="E18" s="108">
        <v>39619</v>
      </c>
      <c r="F18" s="59"/>
      <c r="G18" s="109" t="s">
        <v>94</v>
      </c>
      <c r="H18" s="109" t="s">
        <v>69</v>
      </c>
      <c r="I18" s="108"/>
      <c r="J18" s="109"/>
      <c r="K18" s="109"/>
      <c r="L18" s="109"/>
      <c r="M18" s="110"/>
      <c r="N18" s="6"/>
      <c r="O18" s="6"/>
    </row>
    <row r="19" spans="1:15" s="3" customFormat="1" ht="47.25" customHeight="1">
      <c r="A19" s="59">
        <v>5</v>
      </c>
      <c r="B19" s="59" t="s">
        <v>93</v>
      </c>
      <c r="C19" s="107">
        <v>2000</v>
      </c>
      <c r="D19" s="107">
        <v>2000</v>
      </c>
      <c r="E19" s="108">
        <v>39619</v>
      </c>
      <c r="F19" s="59"/>
      <c r="G19" s="109" t="s">
        <v>94</v>
      </c>
      <c r="H19" s="109" t="s">
        <v>69</v>
      </c>
      <c r="I19" s="108"/>
      <c r="J19" s="109"/>
      <c r="K19" s="109"/>
      <c r="L19" s="109"/>
      <c r="M19" s="110"/>
      <c r="N19" s="6"/>
      <c r="O19" s="6"/>
    </row>
    <row r="20" spans="1:15" s="3" customFormat="1" ht="47.25" customHeight="1">
      <c r="A20" s="111">
        <v>6</v>
      </c>
      <c r="B20" s="121" t="s">
        <v>80</v>
      </c>
      <c r="C20" s="112">
        <v>18200</v>
      </c>
      <c r="D20" s="112">
        <v>18200</v>
      </c>
      <c r="E20" s="113">
        <v>41536</v>
      </c>
      <c r="F20" s="111"/>
      <c r="G20" s="111" t="s">
        <v>81</v>
      </c>
      <c r="H20" s="115" t="s">
        <v>69</v>
      </c>
      <c r="I20" s="113"/>
      <c r="J20" s="111"/>
      <c r="K20" s="111"/>
      <c r="L20" s="111"/>
      <c r="M20" s="6"/>
      <c r="N20" s="6"/>
      <c r="O20" s="6"/>
    </row>
    <row r="21" spans="1:15" s="3" customFormat="1" ht="61.5" customHeight="1">
      <c r="A21" s="100">
        <v>7</v>
      </c>
      <c r="B21" s="100" t="s">
        <v>79</v>
      </c>
      <c r="C21" s="114">
        <v>1707</v>
      </c>
      <c r="D21" s="114">
        <v>1707</v>
      </c>
      <c r="E21" s="101">
        <v>41633</v>
      </c>
      <c r="F21" s="100"/>
      <c r="G21" s="111" t="s">
        <v>82</v>
      </c>
      <c r="H21" s="115" t="s">
        <v>69</v>
      </c>
      <c r="I21" s="101"/>
      <c r="J21" s="100"/>
      <c r="K21" s="100"/>
      <c r="L21" s="100"/>
      <c r="M21" s="6"/>
      <c r="N21" s="6"/>
      <c r="O21" s="6"/>
    </row>
    <row r="22" spans="1:15" s="3" customFormat="1" ht="63" customHeight="1">
      <c r="A22" s="100">
        <v>8</v>
      </c>
      <c r="B22" s="100" t="s">
        <v>87</v>
      </c>
      <c r="C22" s="114">
        <v>2200</v>
      </c>
      <c r="D22" s="114">
        <v>2200</v>
      </c>
      <c r="E22" s="101">
        <v>40903</v>
      </c>
      <c r="F22" s="100"/>
      <c r="G22" s="111" t="s">
        <v>88</v>
      </c>
      <c r="H22" s="115" t="s">
        <v>69</v>
      </c>
      <c r="I22" s="101"/>
      <c r="J22" s="100"/>
      <c r="K22" s="100"/>
      <c r="L22" s="100"/>
      <c r="M22" s="6"/>
      <c r="N22" s="6"/>
      <c r="O22" s="6"/>
    </row>
    <row r="23" spans="1:15" s="3" customFormat="1" ht="63" customHeight="1">
      <c r="A23" s="100">
        <v>9</v>
      </c>
      <c r="B23" s="100" t="s">
        <v>89</v>
      </c>
      <c r="C23" s="114">
        <v>4500</v>
      </c>
      <c r="D23" s="114">
        <v>4500</v>
      </c>
      <c r="E23" s="101">
        <v>40903</v>
      </c>
      <c r="F23" s="100"/>
      <c r="G23" s="111" t="s">
        <v>88</v>
      </c>
      <c r="H23" s="115" t="s">
        <v>69</v>
      </c>
      <c r="I23" s="101"/>
      <c r="J23" s="100"/>
      <c r="K23" s="100"/>
      <c r="L23" s="100"/>
      <c r="M23" s="6"/>
      <c r="N23" s="6"/>
      <c r="O23" s="6"/>
    </row>
    <row r="24" spans="1:15" s="3" customFormat="1" ht="56.25" customHeight="1">
      <c r="A24" s="100"/>
      <c r="B24" s="100" t="s">
        <v>89</v>
      </c>
      <c r="C24" s="114">
        <v>4500</v>
      </c>
      <c r="D24" s="114">
        <v>4500</v>
      </c>
      <c r="E24" s="101">
        <v>40903</v>
      </c>
      <c r="F24" s="100"/>
      <c r="G24" s="120" t="s">
        <v>88</v>
      </c>
      <c r="H24" s="115" t="s">
        <v>69</v>
      </c>
      <c r="I24" s="101"/>
      <c r="J24" s="100"/>
      <c r="K24" s="100"/>
      <c r="L24" s="100"/>
      <c r="M24" s="6"/>
      <c r="N24" s="6"/>
      <c r="O24" s="6"/>
    </row>
    <row r="25" spans="1:15" s="3" customFormat="1" ht="55.5" customHeight="1">
      <c r="A25" s="100">
        <v>10</v>
      </c>
      <c r="B25" s="100" t="s">
        <v>95</v>
      </c>
      <c r="C25" s="114">
        <v>3500</v>
      </c>
      <c r="D25" s="114">
        <v>3500</v>
      </c>
      <c r="E25" s="101">
        <v>39808</v>
      </c>
      <c r="F25" s="100"/>
      <c r="G25" s="111" t="s">
        <v>96</v>
      </c>
      <c r="H25" s="115" t="s">
        <v>69</v>
      </c>
      <c r="I25" s="101"/>
      <c r="J25" s="100"/>
      <c r="K25" s="100"/>
      <c r="L25" s="100"/>
      <c r="M25" s="6"/>
      <c r="N25" s="6"/>
      <c r="O25" s="6"/>
    </row>
    <row r="26" spans="1:15" s="3" customFormat="1" ht="57.75" customHeight="1">
      <c r="A26" s="100"/>
      <c r="B26" s="100" t="s">
        <v>95</v>
      </c>
      <c r="C26" s="114">
        <v>3500</v>
      </c>
      <c r="D26" s="114">
        <v>3500</v>
      </c>
      <c r="E26" s="101">
        <v>39808</v>
      </c>
      <c r="F26" s="100"/>
      <c r="G26" s="122" t="s">
        <v>96</v>
      </c>
      <c r="H26" s="115" t="s">
        <v>69</v>
      </c>
      <c r="I26" s="101"/>
      <c r="J26" s="100"/>
      <c r="K26" s="100"/>
      <c r="L26" s="100"/>
      <c r="M26" s="6"/>
      <c r="N26" s="6"/>
      <c r="O26" s="6"/>
    </row>
    <row r="27" spans="1:15" s="3" customFormat="1" ht="63" customHeight="1">
      <c r="A27" s="100"/>
      <c r="B27" s="100" t="s">
        <v>114</v>
      </c>
      <c r="C27" s="114">
        <v>18000</v>
      </c>
      <c r="D27" s="114">
        <v>18000</v>
      </c>
      <c r="E27" s="101">
        <v>42704</v>
      </c>
      <c r="F27" s="100"/>
      <c r="G27" s="122" t="s">
        <v>115</v>
      </c>
      <c r="H27" s="115" t="s">
        <v>69</v>
      </c>
      <c r="I27" s="101"/>
      <c r="J27" s="100"/>
      <c r="K27" s="100"/>
      <c r="L27" s="100"/>
      <c r="M27" s="6"/>
      <c r="N27" s="6"/>
      <c r="O27" s="6"/>
    </row>
    <row r="28" spans="1:15" s="3" customFormat="1" ht="63" customHeight="1">
      <c r="A28" s="100"/>
      <c r="B28" s="100" t="s">
        <v>116</v>
      </c>
      <c r="C28" s="114">
        <v>2000</v>
      </c>
      <c r="D28" s="114">
        <v>2000</v>
      </c>
      <c r="E28" s="101">
        <v>42704</v>
      </c>
      <c r="F28" s="100"/>
      <c r="G28" s="122" t="s">
        <v>115</v>
      </c>
      <c r="H28" s="115" t="s">
        <v>69</v>
      </c>
      <c r="I28" s="101"/>
      <c r="J28" s="100"/>
      <c r="K28" s="100"/>
      <c r="L28" s="100"/>
      <c r="M28" s="6"/>
      <c r="N28" s="6"/>
      <c r="O28" s="6"/>
    </row>
    <row r="29" spans="1:15" s="3" customFormat="1" ht="63" customHeight="1">
      <c r="A29" s="100">
        <v>11</v>
      </c>
      <c r="B29" s="100" t="s">
        <v>90</v>
      </c>
      <c r="C29" s="114">
        <v>14750</v>
      </c>
      <c r="D29" s="114">
        <v>14750</v>
      </c>
      <c r="E29" s="101">
        <v>43020</v>
      </c>
      <c r="F29" s="100"/>
      <c r="G29" s="116" t="s">
        <v>91</v>
      </c>
      <c r="H29" s="115" t="s">
        <v>69</v>
      </c>
      <c r="I29" s="101"/>
      <c r="J29" s="100"/>
      <c r="K29" s="100"/>
      <c r="L29" s="100"/>
      <c r="M29" s="6"/>
      <c r="N29" s="6"/>
      <c r="O29" s="6"/>
    </row>
    <row r="30" spans="1:15" s="3" customFormat="1" ht="63" customHeight="1">
      <c r="A30" s="100"/>
      <c r="B30" s="100" t="s">
        <v>70</v>
      </c>
      <c r="C30" s="114">
        <v>22000</v>
      </c>
      <c r="D30" s="114">
        <v>22000</v>
      </c>
      <c r="E30" s="101">
        <v>44169</v>
      </c>
      <c r="F30" s="100"/>
      <c r="G30" s="122" t="s">
        <v>121</v>
      </c>
      <c r="H30" s="115" t="s">
        <v>69</v>
      </c>
      <c r="I30" s="101"/>
      <c r="J30" s="100"/>
      <c r="K30" s="100"/>
      <c r="L30" s="100"/>
      <c r="M30" s="6"/>
      <c r="N30" s="6"/>
      <c r="O30" s="6"/>
    </row>
    <row r="31" spans="1:15" s="3" customFormat="1" ht="63" customHeight="1">
      <c r="A31" s="100"/>
      <c r="B31" s="100" t="s">
        <v>122</v>
      </c>
      <c r="C31" s="114">
        <v>19850</v>
      </c>
      <c r="D31" s="114">
        <v>19850</v>
      </c>
      <c r="E31" s="101">
        <v>43808</v>
      </c>
      <c r="F31" s="100"/>
      <c r="G31" s="122" t="s">
        <v>123</v>
      </c>
      <c r="H31" s="115" t="s">
        <v>69</v>
      </c>
      <c r="I31" s="101"/>
      <c r="J31" s="100"/>
      <c r="K31" s="100"/>
      <c r="L31" s="100"/>
      <c r="M31" s="6"/>
      <c r="N31" s="6"/>
      <c r="O31" s="6"/>
    </row>
    <row r="32" spans="1:15" s="3" customFormat="1" ht="63" customHeight="1">
      <c r="A32" s="100">
        <v>12</v>
      </c>
      <c r="B32" s="100" t="s">
        <v>117</v>
      </c>
      <c r="C32" s="114">
        <v>40000</v>
      </c>
      <c r="D32" s="114">
        <v>40000</v>
      </c>
      <c r="E32" s="101">
        <v>42172</v>
      </c>
      <c r="F32" s="100"/>
      <c r="G32" s="116" t="s">
        <v>118</v>
      </c>
      <c r="H32" s="115" t="s">
        <v>69</v>
      </c>
      <c r="I32" s="101"/>
      <c r="J32" s="100"/>
      <c r="K32" s="100"/>
      <c r="L32" s="100"/>
      <c r="M32" s="6"/>
      <c r="N32" s="6"/>
      <c r="O32" s="6"/>
    </row>
    <row r="33" spans="1:15" s="3" customFormat="1" ht="63" customHeight="1">
      <c r="A33" s="100">
        <v>13</v>
      </c>
      <c r="B33" s="100" t="s">
        <v>119</v>
      </c>
      <c r="C33" s="114">
        <v>5800</v>
      </c>
      <c r="D33" s="114">
        <v>5800</v>
      </c>
      <c r="E33" s="101">
        <v>44154</v>
      </c>
      <c r="F33" s="100"/>
      <c r="G33" s="116" t="s">
        <v>120</v>
      </c>
      <c r="H33" s="115" t="s">
        <v>69</v>
      </c>
      <c r="I33" s="101"/>
      <c r="J33" s="100"/>
      <c r="K33" s="100"/>
      <c r="L33" s="100"/>
      <c r="M33" s="6"/>
      <c r="N33" s="6"/>
      <c r="O33" s="6"/>
    </row>
    <row r="34" spans="1:15" s="9" customFormat="1" ht="21" customHeight="1">
      <c r="A34" s="30"/>
      <c r="B34" s="30" t="s">
        <v>24</v>
      </c>
      <c r="C34" s="50">
        <f>C13+C15+C16+C17+C19+C20+C21+C22+C23+C25+C29+C32+C33</f>
        <v>113317</v>
      </c>
      <c r="D34" s="50">
        <f>D13+D15+D16+D17+D19+D20+D21+D22+D23+D25+D29+D32+D33</f>
        <v>113317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3" customFormat="1" ht="21.75" customHeight="1">
      <c r="A35" s="126" t="s">
        <v>19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s="3" customFormat="1" ht="47.25" customHeight="1">
      <c r="A36" s="59">
        <v>1</v>
      </c>
      <c r="B36" s="100" t="s">
        <v>83</v>
      </c>
      <c r="C36" s="114">
        <v>11293</v>
      </c>
      <c r="D36" s="114">
        <v>11293</v>
      </c>
      <c r="E36" s="101">
        <v>41617</v>
      </c>
      <c r="F36" s="100"/>
      <c r="G36" s="120" t="s">
        <v>84</v>
      </c>
      <c r="H36" s="115" t="s">
        <v>69</v>
      </c>
      <c r="I36" s="6"/>
      <c r="J36" s="6"/>
      <c r="K36" s="6"/>
      <c r="L36" s="6"/>
      <c r="M36" s="6"/>
      <c r="N36" s="6"/>
      <c r="O36" s="6"/>
    </row>
    <row r="37" spans="1:15" s="3" customFormat="1" ht="47.25" customHeight="1">
      <c r="A37" s="59">
        <v>2</v>
      </c>
      <c r="B37" s="59" t="s">
        <v>86</v>
      </c>
      <c r="C37" s="107">
        <v>3706</v>
      </c>
      <c r="D37" s="107">
        <v>3706</v>
      </c>
      <c r="E37" s="108">
        <v>40214</v>
      </c>
      <c r="F37" s="59"/>
      <c r="G37" s="59" t="s">
        <v>63</v>
      </c>
      <c r="H37" s="109" t="s">
        <v>69</v>
      </c>
      <c r="I37" s="6"/>
      <c r="J37" s="6"/>
      <c r="K37" s="6"/>
      <c r="L37" s="6"/>
      <c r="M37" s="6"/>
      <c r="N37" s="6"/>
      <c r="O37" s="6"/>
    </row>
    <row r="38" spans="1:15" s="3" customFormat="1" ht="47.25" customHeight="1">
      <c r="A38" s="59">
        <v>3</v>
      </c>
      <c r="B38" s="59" t="s">
        <v>72</v>
      </c>
      <c r="C38" s="107">
        <v>23980</v>
      </c>
      <c r="D38" s="107">
        <v>23980</v>
      </c>
      <c r="E38" s="108">
        <v>39856</v>
      </c>
      <c r="F38" s="59"/>
      <c r="G38" s="109" t="s">
        <v>85</v>
      </c>
      <c r="H38" s="109" t="s">
        <v>69</v>
      </c>
      <c r="I38" s="6"/>
      <c r="J38" s="6"/>
      <c r="K38" s="6"/>
      <c r="L38" s="6"/>
      <c r="M38" s="6"/>
      <c r="N38" s="6"/>
      <c r="O38" s="6"/>
    </row>
    <row r="39" spans="1:15" s="3" customFormat="1" ht="47.25" customHeight="1">
      <c r="A39" s="59">
        <v>4</v>
      </c>
      <c r="B39" s="100" t="s">
        <v>83</v>
      </c>
      <c r="C39" s="114">
        <v>31990</v>
      </c>
      <c r="D39" s="114">
        <v>31990</v>
      </c>
      <c r="E39" s="101">
        <v>43019</v>
      </c>
      <c r="F39" s="100"/>
      <c r="G39" s="123" t="s">
        <v>92</v>
      </c>
      <c r="H39" s="115" t="s">
        <v>69</v>
      </c>
      <c r="I39" s="6"/>
      <c r="J39" s="6"/>
      <c r="K39" s="6"/>
      <c r="L39" s="6"/>
      <c r="M39" s="6"/>
      <c r="N39" s="6"/>
      <c r="O39" s="6"/>
    </row>
    <row r="40" spans="1:15" s="3" customFormat="1" ht="47.25" customHeight="1">
      <c r="A40" s="59">
        <v>5</v>
      </c>
      <c r="B40" s="100" t="s">
        <v>124</v>
      </c>
      <c r="C40" s="114">
        <v>16450</v>
      </c>
      <c r="D40" s="114">
        <v>16450</v>
      </c>
      <c r="E40" s="101">
        <v>43817</v>
      </c>
      <c r="F40" s="100"/>
      <c r="G40" s="109" t="s">
        <v>125</v>
      </c>
      <c r="H40" s="109" t="s">
        <v>69</v>
      </c>
      <c r="I40" s="6"/>
      <c r="J40" s="6"/>
      <c r="K40" s="6"/>
      <c r="L40" s="6"/>
      <c r="M40" s="6"/>
      <c r="N40" s="6"/>
      <c r="O40" s="6"/>
    </row>
    <row r="41" spans="1:15" s="3" customFormat="1" ht="47.25" customHeight="1">
      <c r="A41" s="54">
        <v>6</v>
      </c>
      <c r="B41" s="59" t="s">
        <v>64</v>
      </c>
      <c r="C41" s="59">
        <v>8096</v>
      </c>
      <c r="D41" s="59">
        <v>8096</v>
      </c>
      <c r="E41" s="108">
        <v>39856</v>
      </c>
      <c r="F41" s="59"/>
      <c r="G41" s="59" t="s">
        <v>63</v>
      </c>
      <c r="H41" s="115" t="s">
        <v>69</v>
      </c>
      <c r="I41" s="6"/>
      <c r="J41" s="6"/>
      <c r="K41" s="6"/>
      <c r="L41" s="6"/>
      <c r="M41" s="6"/>
      <c r="N41" s="6"/>
      <c r="O41" s="6"/>
    </row>
    <row r="42" spans="1:15" s="3" customFormat="1" ht="47.25" customHeight="1">
      <c r="A42" s="54">
        <v>7</v>
      </c>
      <c r="B42" s="59" t="s">
        <v>72</v>
      </c>
      <c r="C42" s="107">
        <v>11760</v>
      </c>
      <c r="D42" s="107">
        <v>11760</v>
      </c>
      <c r="E42" s="108">
        <v>41114</v>
      </c>
      <c r="F42" s="59"/>
      <c r="G42" s="59" t="s">
        <v>73</v>
      </c>
      <c r="H42" s="109" t="s">
        <v>69</v>
      </c>
      <c r="I42" s="6"/>
      <c r="J42" s="6"/>
      <c r="K42" s="6"/>
      <c r="L42" s="6"/>
      <c r="M42" s="6"/>
      <c r="N42" s="6"/>
      <c r="O42" s="6"/>
    </row>
    <row r="43" spans="1:15" s="3" customFormat="1" ht="47.25" customHeight="1">
      <c r="A43" s="54">
        <v>8</v>
      </c>
      <c r="B43" s="59" t="s">
        <v>102</v>
      </c>
      <c r="C43" s="107">
        <v>12000</v>
      </c>
      <c r="D43" s="107">
        <v>12000</v>
      </c>
      <c r="E43" s="108">
        <v>42584</v>
      </c>
      <c r="F43" s="59"/>
      <c r="G43" s="59" t="s">
        <v>107</v>
      </c>
      <c r="H43" s="109" t="s">
        <v>69</v>
      </c>
      <c r="I43" s="6"/>
      <c r="J43" s="6"/>
      <c r="K43" s="6"/>
      <c r="L43" s="6"/>
      <c r="M43" s="6"/>
      <c r="N43" s="6"/>
      <c r="O43" s="6"/>
    </row>
    <row r="44" spans="1:15" s="3" customFormat="1" ht="47.25" customHeight="1">
      <c r="A44" s="54">
        <v>9</v>
      </c>
      <c r="B44" s="59" t="s">
        <v>99</v>
      </c>
      <c r="C44" s="107">
        <v>52000</v>
      </c>
      <c r="D44" s="107">
        <v>52000</v>
      </c>
      <c r="E44" s="108">
        <v>42584</v>
      </c>
      <c r="F44" s="59"/>
      <c r="G44" s="59" t="s">
        <v>106</v>
      </c>
      <c r="H44" s="109" t="s">
        <v>69</v>
      </c>
      <c r="I44" s="6"/>
      <c r="J44" s="6"/>
      <c r="K44" s="6"/>
      <c r="L44" s="6"/>
      <c r="M44" s="6"/>
      <c r="N44" s="6"/>
      <c r="O44" s="6"/>
    </row>
    <row r="45" spans="1:15" s="3" customFormat="1" ht="47.25" customHeight="1">
      <c r="A45" s="54">
        <v>10</v>
      </c>
      <c r="B45" s="59" t="s">
        <v>100</v>
      </c>
      <c r="C45" s="107">
        <v>13000</v>
      </c>
      <c r="D45" s="107">
        <v>13000</v>
      </c>
      <c r="E45" s="108">
        <v>42584</v>
      </c>
      <c r="F45" s="59"/>
      <c r="G45" s="59" t="s">
        <v>106</v>
      </c>
      <c r="H45" s="109" t="s">
        <v>69</v>
      </c>
      <c r="I45" s="6"/>
      <c r="J45" s="6"/>
      <c r="K45" s="6"/>
      <c r="L45" s="6"/>
      <c r="M45" s="6"/>
      <c r="N45" s="6"/>
      <c r="O45" s="6"/>
    </row>
    <row r="46" spans="1:15" s="3" customFormat="1" ht="47.25" customHeight="1">
      <c r="A46" s="59">
        <v>11</v>
      </c>
      <c r="B46" s="59" t="s">
        <v>101</v>
      </c>
      <c r="C46" s="107">
        <v>12000</v>
      </c>
      <c r="D46" s="107">
        <v>12000</v>
      </c>
      <c r="E46" s="108">
        <v>42584</v>
      </c>
      <c r="F46" s="59"/>
      <c r="G46" s="59" t="s">
        <v>107</v>
      </c>
      <c r="H46" s="109" t="s">
        <v>69</v>
      </c>
      <c r="I46" s="6"/>
      <c r="J46" s="6"/>
      <c r="K46" s="6"/>
      <c r="L46" s="6"/>
      <c r="M46" s="6"/>
      <c r="N46" s="6"/>
      <c r="O46" s="6"/>
    </row>
    <row r="47" spans="1:15" s="3" customFormat="1" ht="47.25" customHeight="1">
      <c r="A47" s="59">
        <v>13</v>
      </c>
      <c r="B47" s="59" t="s">
        <v>65</v>
      </c>
      <c r="C47" s="107">
        <v>31999</v>
      </c>
      <c r="D47" s="107">
        <v>31999</v>
      </c>
      <c r="E47" s="108">
        <v>44543</v>
      </c>
      <c r="F47" s="59"/>
      <c r="G47" s="59" t="s">
        <v>126</v>
      </c>
      <c r="H47" s="109" t="s">
        <v>69</v>
      </c>
      <c r="I47" s="6"/>
      <c r="J47" s="6"/>
      <c r="K47" s="6"/>
      <c r="L47" s="6"/>
      <c r="M47" s="6"/>
      <c r="N47" s="6"/>
      <c r="O47" s="6"/>
    </row>
    <row r="48" spans="1:15" s="3" customFormat="1" ht="47.25" customHeight="1">
      <c r="A48" s="59">
        <v>14</v>
      </c>
      <c r="B48" s="59" t="s">
        <v>103</v>
      </c>
      <c r="C48" s="107">
        <v>7000</v>
      </c>
      <c r="D48" s="107">
        <v>7000</v>
      </c>
      <c r="E48" s="108">
        <v>42584</v>
      </c>
      <c r="F48" s="59"/>
      <c r="G48" s="59" t="s">
        <v>107</v>
      </c>
      <c r="H48" s="109" t="s">
        <v>69</v>
      </c>
      <c r="I48" s="6"/>
      <c r="J48" s="6"/>
      <c r="K48" s="6"/>
      <c r="L48" s="6"/>
      <c r="M48" s="6"/>
      <c r="N48" s="6"/>
      <c r="O48" s="6"/>
    </row>
    <row r="49" spans="1:15" s="3" customFormat="1" ht="47.25" customHeight="1">
      <c r="A49" s="59">
        <v>15</v>
      </c>
      <c r="B49" s="59" t="s">
        <v>104</v>
      </c>
      <c r="C49" s="107">
        <v>3000</v>
      </c>
      <c r="D49" s="107">
        <v>3000</v>
      </c>
      <c r="E49" s="108">
        <v>42584</v>
      </c>
      <c r="F49" s="59"/>
      <c r="G49" s="59" t="s">
        <v>107</v>
      </c>
      <c r="H49" s="109" t="s">
        <v>69</v>
      </c>
      <c r="I49" s="6"/>
      <c r="J49" s="6"/>
      <c r="K49" s="6"/>
      <c r="L49" s="6"/>
      <c r="M49" s="6"/>
      <c r="N49" s="6"/>
      <c r="O49" s="6"/>
    </row>
    <row r="50" spans="1:15" s="3" customFormat="1" ht="47.25" customHeight="1">
      <c r="A50" s="59">
        <v>16</v>
      </c>
      <c r="B50" s="59" t="s">
        <v>105</v>
      </c>
      <c r="C50" s="107">
        <v>12000</v>
      </c>
      <c r="D50" s="107">
        <v>12000</v>
      </c>
      <c r="E50" s="108">
        <v>42580</v>
      </c>
      <c r="F50" s="59"/>
      <c r="G50" s="59" t="s">
        <v>108</v>
      </c>
      <c r="H50" s="109" t="s">
        <v>69</v>
      </c>
      <c r="I50" s="6"/>
      <c r="J50" s="6"/>
      <c r="K50" s="6"/>
      <c r="L50" s="6"/>
      <c r="M50" s="6"/>
      <c r="N50" s="6"/>
      <c r="O50" s="6"/>
    </row>
    <row r="51" spans="1:15" s="3" customFormat="1" ht="47.25" customHeight="1">
      <c r="A51" s="59">
        <v>17</v>
      </c>
      <c r="B51" s="59" t="s">
        <v>100</v>
      </c>
      <c r="C51" s="107">
        <v>13000</v>
      </c>
      <c r="D51" s="107">
        <v>13000</v>
      </c>
      <c r="E51" s="108">
        <v>42580</v>
      </c>
      <c r="F51" s="59"/>
      <c r="G51" s="59" t="s">
        <v>108</v>
      </c>
      <c r="H51" s="109" t="s">
        <v>69</v>
      </c>
      <c r="I51" s="6"/>
      <c r="J51" s="6"/>
      <c r="K51" s="6"/>
      <c r="L51" s="6"/>
      <c r="M51" s="6"/>
      <c r="N51" s="6"/>
      <c r="O51" s="6"/>
    </row>
    <row r="52" spans="1:15" s="3" customFormat="1" ht="47.25" customHeight="1">
      <c r="A52" s="59">
        <v>18</v>
      </c>
      <c r="B52" s="59" t="s">
        <v>109</v>
      </c>
      <c r="C52" s="107">
        <v>8000</v>
      </c>
      <c r="D52" s="107">
        <v>8000</v>
      </c>
      <c r="E52" s="108">
        <v>42580</v>
      </c>
      <c r="F52" s="59"/>
      <c r="G52" s="59" t="s">
        <v>108</v>
      </c>
      <c r="H52" s="109" t="s">
        <v>69</v>
      </c>
      <c r="I52" s="6"/>
      <c r="J52" s="6"/>
      <c r="K52" s="6"/>
      <c r="L52" s="6"/>
      <c r="M52" s="6"/>
      <c r="N52" s="6"/>
      <c r="O52" s="6"/>
    </row>
    <row r="53" spans="1:15" s="3" customFormat="1" ht="47.25" customHeight="1">
      <c r="A53" s="59">
        <v>19</v>
      </c>
      <c r="B53" s="59" t="s">
        <v>110</v>
      </c>
      <c r="C53" s="107">
        <v>12000</v>
      </c>
      <c r="D53" s="107">
        <v>12000</v>
      </c>
      <c r="E53" s="108">
        <v>42580</v>
      </c>
      <c r="F53" s="59"/>
      <c r="G53" s="59" t="s">
        <v>108</v>
      </c>
      <c r="H53" s="109" t="s">
        <v>69</v>
      </c>
      <c r="I53" s="6"/>
      <c r="J53" s="6"/>
      <c r="K53" s="6"/>
      <c r="L53" s="6"/>
      <c r="M53" s="6"/>
      <c r="N53" s="6"/>
      <c r="O53" s="6"/>
    </row>
    <row r="54" spans="1:15" s="3" customFormat="1" ht="47.25" customHeight="1">
      <c r="A54" s="59">
        <v>20</v>
      </c>
      <c r="B54" s="59" t="s">
        <v>111</v>
      </c>
      <c r="C54" s="107">
        <v>16000</v>
      </c>
      <c r="D54" s="107">
        <v>16000</v>
      </c>
      <c r="E54" s="108">
        <v>42580</v>
      </c>
      <c r="F54" s="59"/>
      <c r="G54" s="59" t="s">
        <v>108</v>
      </c>
      <c r="H54" s="109" t="s">
        <v>69</v>
      </c>
      <c r="I54" s="6"/>
      <c r="J54" s="6"/>
      <c r="K54" s="6"/>
      <c r="L54" s="6"/>
      <c r="M54" s="6"/>
      <c r="N54" s="6"/>
      <c r="O54" s="6"/>
    </row>
    <row r="55" spans="1:15" s="3" customFormat="1" ht="47.25" customHeight="1">
      <c r="A55" s="59">
        <v>21</v>
      </c>
      <c r="B55" s="59" t="s">
        <v>104</v>
      </c>
      <c r="C55" s="107">
        <v>3000</v>
      </c>
      <c r="D55" s="107">
        <v>3000</v>
      </c>
      <c r="E55" s="108">
        <v>42580</v>
      </c>
      <c r="F55" s="59"/>
      <c r="G55" s="59" t="s">
        <v>108</v>
      </c>
      <c r="H55" s="109" t="s">
        <v>69</v>
      </c>
      <c r="I55" s="6"/>
      <c r="J55" s="6"/>
      <c r="K55" s="6"/>
      <c r="L55" s="6"/>
      <c r="M55" s="6"/>
      <c r="N55" s="6"/>
      <c r="O55" s="6"/>
    </row>
    <row r="56" spans="1:15" s="3" customFormat="1" ht="47.25" customHeight="1">
      <c r="A56" s="59">
        <v>22</v>
      </c>
      <c r="B56" s="59" t="s">
        <v>112</v>
      </c>
      <c r="C56" s="107">
        <v>2000</v>
      </c>
      <c r="D56" s="107">
        <v>2000</v>
      </c>
      <c r="E56" s="108">
        <v>42580</v>
      </c>
      <c r="F56" s="59"/>
      <c r="G56" s="59" t="s">
        <v>108</v>
      </c>
      <c r="H56" s="109" t="s">
        <v>69</v>
      </c>
      <c r="I56" s="6"/>
      <c r="J56" s="6"/>
      <c r="K56" s="6"/>
      <c r="L56" s="6"/>
      <c r="M56" s="6"/>
      <c r="N56" s="6"/>
      <c r="O56" s="6"/>
    </row>
    <row r="57" spans="1:15" s="3" customFormat="1" ht="47.25" customHeight="1">
      <c r="A57" s="59">
        <v>23</v>
      </c>
      <c r="B57" s="59" t="s">
        <v>113</v>
      </c>
      <c r="C57" s="107">
        <v>10900</v>
      </c>
      <c r="D57" s="107">
        <v>10900</v>
      </c>
      <c r="E57" s="108">
        <v>42580</v>
      </c>
      <c r="F57" s="59"/>
      <c r="G57" s="59"/>
      <c r="H57" s="109" t="s">
        <v>69</v>
      </c>
      <c r="I57" s="6"/>
      <c r="J57" s="6"/>
      <c r="K57" s="6"/>
      <c r="L57" s="6"/>
      <c r="M57" s="6"/>
      <c r="N57" s="6"/>
      <c r="O57" s="6"/>
    </row>
    <row r="58" spans="1:15" s="3" customFormat="1" ht="47.25" customHeight="1">
      <c r="A58" s="100">
        <v>29</v>
      </c>
      <c r="B58" s="100" t="s">
        <v>129</v>
      </c>
      <c r="C58" s="114">
        <v>33500</v>
      </c>
      <c r="D58" s="114">
        <v>33500</v>
      </c>
      <c r="E58" s="101">
        <v>41967</v>
      </c>
      <c r="F58" s="100"/>
      <c r="G58" s="88" t="s">
        <v>130</v>
      </c>
      <c r="H58" s="109" t="s">
        <v>69</v>
      </c>
      <c r="I58" s="6"/>
      <c r="J58" s="6"/>
      <c r="K58" s="6"/>
      <c r="L58" s="6"/>
      <c r="M58" s="6"/>
      <c r="N58" s="6"/>
      <c r="O58" s="6"/>
    </row>
    <row r="59" spans="1:15" s="3" customFormat="1" ht="72.75" customHeight="1">
      <c r="A59" s="100">
        <v>30</v>
      </c>
      <c r="B59" s="100" t="s">
        <v>127</v>
      </c>
      <c r="C59" s="114">
        <v>5460</v>
      </c>
      <c r="D59" s="114">
        <v>5460</v>
      </c>
      <c r="E59" s="101">
        <v>41988</v>
      </c>
      <c r="F59" s="100"/>
      <c r="G59" s="111" t="s">
        <v>128</v>
      </c>
      <c r="H59" s="109" t="s">
        <v>69</v>
      </c>
      <c r="I59" s="6"/>
      <c r="J59" s="6"/>
      <c r="K59" s="6"/>
      <c r="L59" s="6"/>
      <c r="M59" s="6"/>
      <c r="N59" s="6"/>
      <c r="O59" s="6"/>
    </row>
    <row r="60" spans="1:15" s="3" customFormat="1" ht="72.75" customHeight="1">
      <c r="A60" s="100">
        <v>31</v>
      </c>
      <c r="B60" s="100" t="s">
        <v>131</v>
      </c>
      <c r="C60" s="114">
        <v>4050</v>
      </c>
      <c r="D60" s="114">
        <v>4050</v>
      </c>
      <c r="E60" s="101">
        <v>41967</v>
      </c>
      <c r="F60" s="100"/>
      <c r="G60" s="88" t="s">
        <v>130</v>
      </c>
      <c r="H60" s="109" t="s">
        <v>69</v>
      </c>
      <c r="I60" s="6"/>
      <c r="J60" s="6"/>
      <c r="K60" s="6"/>
      <c r="L60" s="6"/>
      <c r="M60" s="6"/>
      <c r="N60" s="6"/>
      <c r="O60" s="6"/>
    </row>
    <row r="61" spans="1:15" s="3" customFormat="1" ht="72.75" customHeight="1">
      <c r="A61" s="100">
        <v>32</v>
      </c>
      <c r="B61" s="100" t="s">
        <v>132</v>
      </c>
      <c r="C61" s="114">
        <v>40000</v>
      </c>
      <c r="D61" s="114">
        <v>40000</v>
      </c>
      <c r="E61" s="101">
        <v>43822</v>
      </c>
      <c r="F61" s="100"/>
      <c r="G61" s="111" t="s">
        <v>133</v>
      </c>
      <c r="H61" s="109" t="s">
        <v>69</v>
      </c>
      <c r="I61" s="6"/>
      <c r="J61" s="6"/>
      <c r="K61" s="6"/>
      <c r="L61" s="6"/>
      <c r="M61" s="6"/>
      <c r="N61" s="6"/>
      <c r="O61" s="6"/>
    </row>
    <row r="62" spans="1:15" s="7" customFormat="1" ht="27.75" customHeight="1">
      <c r="A62" s="51"/>
      <c r="B62" s="30" t="s">
        <v>24</v>
      </c>
      <c r="C62" s="52">
        <f>SUM(C36:C61)</f>
        <v>398184</v>
      </c>
      <c r="D62" s="52">
        <f>SUM(D36:D61)</f>
        <v>398184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s="3" customFormat="1" ht="28.5" customHeight="1">
      <c r="A63" s="126" t="s">
        <v>20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2:4" s="7" customFormat="1" ht="28.5" customHeight="1">
      <c r="B64" s="30" t="s">
        <v>24</v>
      </c>
      <c r="C64" s="8"/>
      <c r="D64" s="8"/>
    </row>
    <row r="65" spans="1:15" s="3" customFormat="1" ht="28.5" customHeight="1">
      <c r="A65" s="126" t="s">
        <v>5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1" s="15" customFormat="1" ht="28.5" customHeight="1">
      <c r="A66" s="12"/>
      <c r="B66" s="49" t="s">
        <v>24</v>
      </c>
      <c r="C66" s="14"/>
      <c r="D66" s="14"/>
      <c r="J66" s="16"/>
      <c r="K66" s="17"/>
    </row>
    <row r="67" spans="1:15" s="3" customFormat="1" ht="28.5" customHeight="1">
      <c r="A67" s="126" t="s">
        <v>7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1:15" s="3" customFormat="1" ht="28.5" customHeight="1">
      <c r="A68" s="12"/>
      <c r="B68" s="19" t="s">
        <v>8</v>
      </c>
      <c r="C68" s="60" t="s">
        <v>8</v>
      </c>
      <c r="D68" s="60" t="s">
        <v>8</v>
      </c>
      <c r="E68" s="19" t="s">
        <v>8</v>
      </c>
      <c r="F68" s="19" t="s">
        <v>8</v>
      </c>
      <c r="G68" s="19" t="s">
        <v>8</v>
      </c>
      <c r="H68" s="19" t="s">
        <v>8</v>
      </c>
      <c r="I68" s="19" t="s">
        <v>8</v>
      </c>
      <c r="J68" s="19" t="s">
        <v>8</v>
      </c>
      <c r="K68" s="19" t="s">
        <v>8</v>
      </c>
      <c r="L68" s="19" t="s">
        <v>8</v>
      </c>
      <c r="M68" s="19" t="s">
        <v>8</v>
      </c>
      <c r="N68" s="19" t="s">
        <v>8</v>
      </c>
      <c r="O68" s="19" t="s">
        <v>8</v>
      </c>
    </row>
    <row r="69" spans="1:15" s="3" customFormat="1" ht="28.5" customHeight="1">
      <c r="A69" s="12"/>
      <c r="B69" s="18" t="s">
        <v>24</v>
      </c>
      <c r="C69" s="60"/>
      <c r="D69" s="60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s="20" customFormat="1" ht="28.5" customHeight="1">
      <c r="A70" s="6"/>
      <c r="B70" s="18" t="s">
        <v>24</v>
      </c>
      <c r="C70" s="53">
        <f>C8+C11+C34+C62+C64</f>
        <v>681401</v>
      </c>
      <c r="D70" s="53">
        <f>D8+D11+D34+D62+D64</f>
        <v>681401</v>
      </c>
      <c r="E70" s="18"/>
      <c r="F70" s="18"/>
      <c r="G70" s="18"/>
      <c r="H70" s="18"/>
      <c r="I70" s="18"/>
      <c r="J70" s="18"/>
      <c r="K70" s="18"/>
      <c r="L70" s="19"/>
      <c r="M70" s="18"/>
      <c r="N70" s="18"/>
      <c r="O70" s="18"/>
    </row>
    <row r="71" spans="1:15" ht="12.75">
      <c r="A71" s="61"/>
      <c r="B71" s="61"/>
      <c r="C71" s="62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1:15" ht="12.75">
      <c r="A72" s="61"/>
      <c r="B72" s="61"/>
      <c r="C72" s="62"/>
      <c r="D72" s="62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 ht="12.75">
      <c r="A73" s="61"/>
      <c r="B73" s="61"/>
      <c r="C73" s="62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ht="15.75">
      <c r="A74" s="61"/>
      <c r="B74" s="63" t="s">
        <v>74</v>
      </c>
      <c r="C74" s="64"/>
      <c r="D74" s="65"/>
      <c r="E74" s="65" t="s">
        <v>62</v>
      </c>
      <c r="F74" s="65"/>
      <c r="G74" s="65"/>
      <c r="H74" s="65" t="s">
        <v>75</v>
      </c>
      <c r="I74" s="61"/>
      <c r="J74" s="61"/>
      <c r="K74" s="61"/>
      <c r="L74" s="61"/>
      <c r="M74" s="61"/>
      <c r="N74" s="61"/>
      <c r="O74" s="61"/>
    </row>
    <row r="75" spans="1:15" ht="36.75" customHeight="1">
      <c r="A75" s="61"/>
      <c r="B75" s="65" t="s">
        <v>67</v>
      </c>
      <c r="C75" s="65"/>
      <c r="D75" s="65"/>
      <c r="E75" s="65" t="s">
        <v>62</v>
      </c>
      <c r="F75" s="65"/>
      <c r="G75" s="65"/>
      <c r="H75" s="65" t="s">
        <v>76</v>
      </c>
      <c r="I75" s="61"/>
      <c r="J75" s="61"/>
      <c r="K75" s="61"/>
      <c r="L75" s="61"/>
      <c r="M75" s="61"/>
      <c r="N75" s="61"/>
      <c r="O75" s="61"/>
    </row>
    <row r="76" spans="1:15" ht="15.75">
      <c r="A76" s="61"/>
      <c r="B76" s="65"/>
      <c r="C76" s="65"/>
      <c r="D76" s="65"/>
      <c r="E76" s="65"/>
      <c r="F76" s="65"/>
      <c r="G76" s="65"/>
      <c r="H76" s="65"/>
      <c r="I76" s="61"/>
      <c r="J76" s="61"/>
      <c r="K76" s="61"/>
      <c r="L76" s="61"/>
      <c r="M76" s="61"/>
      <c r="N76" s="61"/>
      <c r="O76" s="61"/>
    </row>
    <row r="77" spans="1:15" ht="6" customHeight="1">
      <c r="A77" s="61"/>
      <c r="B77" s="65"/>
      <c r="C77" s="65"/>
      <c r="D77" s="65"/>
      <c r="E77" s="65"/>
      <c r="F77" s="65"/>
      <c r="G77" s="65"/>
      <c r="H77" s="65"/>
      <c r="I77" s="61"/>
      <c r="J77" s="61"/>
      <c r="K77" s="61"/>
      <c r="L77" s="61"/>
      <c r="M77" s="61"/>
      <c r="N77" s="61"/>
      <c r="O77" s="61"/>
    </row>
    <row r="78" spans="1:15" ht="15.75">
      <c r="A78" s="61"/>
      <c r="B78" s="65"/>
      <c r="C78" s="65"/>
      <c r="D78" s="65"/>
      <c r="E78" s="65"/>
      <c r="F78" s="65"/>
      <c r="G78" s="65" t="s">
        <v>61</v>
      </c>
      <c r="H78" s="65"/>
      <c r="I78" s="61"/>
      <c r="J78" s="61"/>
      <c r="K78" s="61"/>
      <c r="L78" s="61"/>
      <c r="M78" s="61"/>
      <c r="N78" s="61"/>
      <c r="O78" s="61"/>
    </row>
  </sheetData>
  <sheetProtection selectLockedCells="1" selectUnlockedCells="1"/>
  <mergeCells count="24">
    <mergeCell ref="A1:O2"/>
    <mergeCell ref="A6:O6"/>
    <mergeCell ref="A9:O9"/>
    <mergeCell ref="A12:O12"/>
    <mergeCell ref="D13:D14"/>
    <mergeCell ref="E13:E14"/>
    <mergeCell ref="A65:O65"/>
    <mergeCell ref="A67:O67"/>
    <mergeCell ref="F13:F14"/>
    <mergeCell ref="J13:J14"/>
    <mergeCell ref="K13:K14"/>
    <mergeCell ref="L13:L14"/>
    <mergeCell ref="C13:C14"/>
    <mergeCell ref="H13:H14"/>
    <mergeCell ref="I13:I14"/>
    <mergeCell ref="M13:M14"/>
    <mergeCell ref="A35:O35"/>
    <mergeCell ref="N13:N14"/>
    <mergeCell ref="O13:O14"/>
    <mergeCell ref="A63:O63"/>
    <mergeCell ref="G13:G14"/>
    <mergeCell ref="H10:H11"/>
    <mergeCell ref="A13:A14"/>
    <mergeCell ref="B13:B14"/>
  </mergeCells>
  <printOptions/>
  <pageMargins left="0.7" right="0.7" top="0.75" bottom="0.75" header="0.3" footer="0.3"/>
  <pageSetup horizontalDpi="300" verticalDpi="300" orientation="landscape" paperSize="9" scale="55" r:id="rId1"/>
  <rowBreaks count="3" manualBreakCount="3">
    <brk id="15" max="14" man="1"/>
    <brk id="39" max="14" man="1"/>
    <brk id="5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4">
      <selection activeCell="D21" sqref="D21"/>
    </sheetView>
  </sheetViews>
  <sheetFormatPr defaultColWidth="11.57421875" defaultRowHeight="12.75"/>
  <cols>
    <col min="1" max="1" width="7.7109375" style="3" customWidth="1"/>
    <col min="2" max="2" width="19.421875" style="3" customWidth="1"/>
    <col min="3" max="3" width="18.00390625" style="3" customWidth="1"/>
    <col min="4" max="4" width="16.00390625" style="3" customWidth="1"/>
    <col min="5" max="7" width="11.57421875" style="3" customWidth="1"/>
    <col min="8" max="8" width="16.421875" style="3" customWidth="1"/>
    <col min="9" max="9" width="17.00390625" style="3" customWidth="1"/>
    <col min="10" max="16384" width="11.57421875" style="3" customWidth="1"/>
  </cols>
  <sheetData>
    <row r="1" spans="1:10" ht="70.5" customHeight="1">
      <c r="A1" s="148" t="s">
        <v>58</v>
      </c>
      <c r="B1" s="148"/>
      <c r="C1" s="148"/>
      <c r="D1" s="148"/>
      <c r="E1" s="148"/>
      <c r="F1" s="148"/>
      <c r="G1" s="148"/>
      <c r="H1" s="148"/>
      <c r="I1" s="148"/>
      <c r="J1" s="148"/>
    </row>
    <row r="2" ht="15">
      <c r="A2" s="5"/>
    </row>
    <row r="3" spans="1:10" s="1" customFormat="1" ht="178.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59</v>
      </c>
      <c r="H3" s="4" t="s">
        <v>15</v>
      </c>
      <c r="I3" s="4" t="s">
        <v>16</v>
      </c>
      <c r="J3" s="4" t="s">
        <v>17</v>
      </c>
    </row>
    <row r="4" spans="1:10" ht="12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ht="16.5" customHeight="1">
      <c r="A5" s="149" t="s">
        <v>18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s="15" customFormat="1" ht="21.75" customHeight="1">
      <c r="A6" s="10"/>
      <c r="B6" s="27" t="s">
        <v>24</v>
      </c>
      <c r="C6" s="27"/>
      <c r="D6" s="13"/>
      <c r="E6" s="10"/>
      <c r="F6" s="18"/>
      <c r="G6" s="18"/>
      <c r="H6" s="25"/>
      <c r="I6" s="25"/>
      <c r="J6" s="25"/>
    </row>
    <row r="7" spans="1:10" ht="16.5" customHeight="1">
      <c r="A7" s="149" t="s">
        <v>0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29.25">
      <c r="A8" s="11" t="s">
        <v>1</v>
      </c>
      <c r="B8" s="26" t="s">
        <v>8</v>
      </c>
      <c r="C8" s="26" t="s">
        <v>8</v>
      </c>
      <c r="D8" s="26" t="s">
        <v>8</v>
      </c>
      <c r="E8" s="26" t="s">
        <v>8</v>
      </c>
      <c r="F8" s="26" t="s">
        <v>8</v>
      </c>
      <c r="G8" s="26" t="s">
        <v>8</v>
      </c>
      <c r="H8" s="26" t="s">
        <v>8</v>
      </c>
      <c r="I8" s="26" t="s">
        <v>8</v>
      </c>
      <c r="J8" s="26" t="s">
        <v>8</v>
      </c>
    </row>
    <row r="9" spans="1:10" ht="16.5" customHeight="1">
      <c r="A9" s="147" t="s">
        <v>2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7" s="15" customFormat="1" ht="15">
      <c r="A10" s="12"/>
      <c r="B10" s="16" t="s">
        <v>24</v>
      </c>
      <c r="C10" s="16"/>
      <c r="D10" s="28"/>
      <c r="E10" s="10"/>
      <c r="G10" s="29"/>
    </row>
    <row r="11" spans="1:10" ht="16.5" customHeight="1">
      <c r="A11" s="147" t="s">
        <v>60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29.25">
      <c r="A12" s="11" t="s">
        <v>40</v>
      </c>
      <c r="B12" s="5" t="s">
        <v>8</v>
      </c>
      <c r="C12" s="5" t="s">
        <v>8</v>
      </c>
      <c r="D12" s="5" t="s">
        <v>8</v>
      </c>
      <c r="E12" s="5" t="s">
        <v>8</v>
      </c>
      <c r="F12" s="5" t="s">
        <v>8</v>
      </c>
      <c r="G12" s="5" t="s">
        <v>8</v>
      </c>
      <c r="H12" s="5" t="s">
        <v>8</v>
      </c>
      <c r="I12" s="5" t="s">
        <v>8</v>
      </c>
      <c r="J12" s="5" t="s">
        <v>8</v>
      </c>
    </row>
    <row r="13" spans="2:10" s="30" customFormat="1" ht="15.75">
      <c r="B13" s="30" t="s">
        <v>24</v>
      </c>
      <c r="G13" s="31"/>
      <c r="H13" s="30">
        <f>SUM(H6)</f>
        <v>0</v>
      </c>
      <c r="I13" s="30">
        <f>SUM(I6)</f>
        <v>0</v>
      </c>
      <c r="J13" s="30">
        <f>SUM(J6)</f>
        <v>0</v>
      </c>
    </row>
    <row r="15" spans="1:12" ht="30" customHeight="1">
      <c r="A15" s="38"/>
      <c r="B15" s="40"/>
      <c r="C15" s="40"/>
      <c r="D15" s="40"/>
      <c r="E15" s="40"/>
      <c r="F15" s="40"/>
      <c r="G15" s="40"/>
      <c r="H15" s="40"/>
      <c r="I15" s="40"/>
      <c r="J15" s="40"/>
      <c r="K15" s="35"/>
      <c r="L15" s="39"/>
    </row>
    <row r="16" spans="1:13" ht="20.25" customHeight="1">
      <c r="A16" s="35"/>
      <c r="B16" s="37" t="s">
        <v>74</v>
      </c>
      <c r="C16" s="42"/>
      <c r="D16" s="35"/>
      <c r="E16" s="35" t="s">
        <v>62</v>
      </c>
      <c r="F16" s="35"/>
      <c r="G16" s="34"/>
      <c r="H16" s="34" t="s">
        <v>75</v>
      </c>
      <c r="I16" s="35"/>
      <c r="J16" s="35"/>
      <c r="K16" s="35"/>
      <c r="L16" s="35"/>
      <c r="M16" s="32"/>
    </row>
    <row r="17" spans="1:13" ht="21" customHeight="1">
      <c r="A17" s="35"/>
      <c r="B17" s="35" t="s">
        <v>67</v>
      </c>
      <c r="C17" s="35"/>
      <c r="D17" s="35"/>
      <c r="E17" s="35" t="s">
        <v>62</v>
      </c>
      <c r="F17" s="35"/>
      <c r="G17" s="35"/>
      <c r="H17" s="35" t="s">
        <v>76</v>
      </c>
      <c r="I17" s="35"/>
      <c r="J17" s="35"/>
      <c r="K17" s="35"/>
      <c r="L17" s="35"/>
      <c r="M17" s="32"/>
    </row>
    <row r="18" spans="1:13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2"/>
    </row>
    <row r="19" spans="1:13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2"/>
    </row>
    <row r="20" spans="1:13" ht="12.75">
      <c r="A20" s="35"/>
      <c r="B20" s="35"/>
      <c r="C20" s="35"/>
      <c r="D20" s="35"/>
      <c r="E20" s="35"/>
      <c r="F20" s="35"/>
      <c r="G20" s="35" t="s">
        <v>61</v>
      </c>
      <c r="H20" s="35"/>
      <c r="I20" s="35"/>
      <c r="J20" s="35"/>
      <c r="K20" s="35"/>
      <c r="L20" s="35"/>
      <c r="M20" s="32"/>
    </row>
    <row r="21" spans="1:13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2"/>
    </row>
    <row r="22" spans="1:13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9"/>
    </row>
    <row r="23" spans="1:14" ht="64.5" customHeight="1">
      <c r="A23" s="42"/>
      <c r="B23" s="35"/>
      <c r="C23" s="35"/>
      <c r="D23" s="35"/>
      <c r="E23" s="35"/>
      <c r="F23" s="35"/>
      <c r="G23" s="35" t="s">
        <v>53</v>
      </c>
      <c r="H23" s="35"/>
      <c r="I23" s="35"/>
      <c r="J23" s="35"/>
      <c r="K23" s="35"/>
      <c r="L23" s="35"/>
      <c r="M23" s="35"/>
      <c r="N23" s="32"/>
    </row>
    <row r="24" spans="1:14" ht="12.75">
      <c r="A24" s="42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2"/>
    </row>
    <row r="25" spans="1:14" ht="12.75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2"/>
    </row>
    <row r="26" spans="1:14" ht="12.75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2"/>
    </row>
    <row r="27" spans="1:13" ht="12.75">
      <c r="A27" s="41"/>
      <c r="B27" s="43"/>
      <c r="C27" s="43"/>
      <c r="D27" s="35"/>
      <c r="E27" s="43"/>
      <c r="F27" s="43"/>
      <c r="G27" s="43"/>
      <c r="H27" s="43"/>
      <c r="I27" s="43"/>
      <c r="J27" s="43"/>
      <c r="K27" s="36"/>
      <c r="L27" s="33"/>
      <c r="M27" s="33"/>
    </row>
    <row r="28" ht="12.75">
      <c r="D28" s="33"/>
    </row>
  </sheetData>
  <sheetProtection selectLockedCells="1" selectUnlockedCells="1"/>
  <mergeCells count="5">
    <mergeCell ref="A11:J11"/>
    <mergeCell ref="A1:J1"/>
    <mergeCell ref="A5:J5"/>
    <mergeCell ref="A7:J7"/>
    <mergeCell ref="A9:J9"/>
  </mergeCells>
  <printOptions/>
  <pageMargins left="0.5840277777777778" right="0.5138888888888888" top="0.41458333333333336" bottom="0.34305555555555556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ViajiAdm</cp:lastModifiedBy>
  <cp:lastPrinted>2023-03-31T10:02:06Z</cp:lastPrinted>
  <dcterms:created xsi:type="dcterms:W3CDTF">2013-04-05T02:10:53Z</dcterms:created>
  <dcterms:modified xsi:type="dcterms:W3CDTF">2023-03-31T10:03:41Z</dcterms:modified>
  <cp:category/>
  <cp:version/>
  <cp:contentType/>
  <cp:contentStatus/>
</cp:coreProperties>
</file>